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codeName="ThisWorkbook" defaultThemeVersion="124226"/>
  <xr:revisionPtr revIDLastSave="0" documentId="13_ncr:1_{E8780543-5261-43DE-A12D-58DE2077BCAE}" xr6:coauthVersionLast="47" xr6:coauthVersionMax="47" xr10:uidLastSave="{00000000-0000-0000-0000-000000000000}"/>
  <bookViews>
    <workbookView xWindow="-110" yWindow="-110" windowWidth="19420" windowHeight="11500" tabRatio="721" activeTab="1" xr2:uid="{91EC64EC-498F-4B78-8764-446085F0F44E}"/>
  </bookViews>
  <sheets>
    <sheet name="参加者情報" sheetId="15" r:id="rId1"/>
    <sheet name="課題3_CDCLCM_定常解析_収束値" sheetId="19" r:id="rId2"/>
    <sheet name="課題3_CDCLCM_非定常解析_平均値" sheetId="22" r:id="rId3"/>
    <sheet name="課題3_CDCLCM_非定常解析_RMS値" sheetId="23" r:id="rId4"/>
    <sheet name="課題3_Cp(主翼)_定常解析" sheetId="17" r:id="rId5"/>
    <sheet name="課題3_Cp(主翼)_非定常解析" sheetId="18"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0" i="19" l="1"/>
  <c r="L36" i="19"/>
  <c r="L32" i="19"/>
  <c r="L31" i="19"/>
  <c r="L30" i="19"/>
  <c r="L29" i="19"/>
  <c r="L28" i="19"/>
  <c r="K64" i="19"/>
  <c r="K63" i="19"/>
  <c r="K62" i="19"/>
  <c r="K61" i="19"/>
  <c r="K60" i="19"/>
  <c r="K56" i="19"/>
  <c r="K55" i="19"/>
  <c r="K54" i="19"/>
  <c r="K53" i="19"/>
  <c r="K52" i="19"/>
  <c r="K48" i="19"/>
  <c r="K47" i="19"/>
  <c r="K45" i="19"/>
  <c r="K44" i="19"/>
  <c r="K40" i="19"/>
  <c r="K39" i="19"/>
  <c r="K38" i="19"/>
  <c r="K37" i="19"/>
  <c r="K36" i="19"/>
  <c r="K32" i="19"/>
  <c r="K31" i="19"/>
  <c r="K30" i="19"/>
  <c r="K29" i="19"/>
  <c r="K28" i="19"/>
  <c r="J64" i="19"/>
  <c r="J63" i="19"/>
  <c r="J62" i="19"/>
  <c r="J61" i="19"/>
  <c r="J60" i="19"/>
  <c r="J56" i="19"/>
  <c r="J55" i="19"/>
  <c r="J54" i="19"/>
  <c r="J53" i="19"/>
  <c r="J52" i="19"/>
  <c r="J48" i="19"/>
  <c r="J47" i="19"/>
  <c r="J46" i="19"/>
  <c r="J45" i="19"/>
  <c r="J44" i="19"/>
  <c r="J40" i="19"/>
  <c r="J39" i="19"/>
  <c r="J38" i="19"/>
  <c r="J37" i="19"/>
  <c r="J36" i="19"/>
  <c r="J32" i="19"/>
  <c r="J31" i="19"/>
  <c r="J30" i="19"/>
  <c r="J29" i="19"/>
  <c r="J28" i="19"/>
  <c r="J20" i="19"/>
  <c r="I64" i="19"/>
  <c r="I63" i="19"/>
  <c r="I62" i="19"/>
  <c r="I61" i="19"/>
  <c r="I60" i="19"/>
  <c r="I56" i="19"/>
  <c r="I55" i="19"/>
  <c r="I54" i="19"/>
  <c r="I53" i="19"/>
  <c r="I52" i="19"/>
  <c r="I48" i="19"/>
  <c r="I47" i="19"/>
  <c r="I46" i="19"/>
  <c r="I45" i="19"/>
  <c r="I44" i="19"/>
  <c r="I40" i="19"/>
  <c r="I39" i="19"/>
  <c r="I38" i="19"/>
  <c r="I37" i="19"/>
  <c r="I36" i="19"/>
  <c r="I32" i="19"/>
  <c r="I31" i="19"/>
  <c r="I30" i="19"/>
  <c r="I29" i="19"/>
  <c r="I28" i="19"/>
  <c r="W24" i="19"/>
  <c r="W23" i="19"/>
  <c r="V24" i="19"/>
  <c r="V23" i="19"/>
  <c r="U24" i="19"/>
  <c r="U23" i="19"/>
  <c r="T24" i="19"/>
  <c r="T23" i="19"/>
  <c r="S24" i="19"/>
  <c r="S23" i="19"/>
  <c r="Q24" i="19"/>
  <c r="Q23" i="19"/>
  <c r="P24" i="19"/>
  <c r="P23" i="19"/>
  <c r="O24" i="19"/>
  <c r="O23" i="19"/>
  <c r="N24" i="19"/>
  <c r="N23" i="19"/>
  <c r="L24" i="19"/>
  <c r="L23" i="19"/>
  <c r="K23" i="19"/>
  <c r="K24" i="19"/>
  <c r="J24" i="19"/>
  <c r="J23" i="19"/>
  <c r="I24" i="19"/>
  <c r="I23" i="19"/>
  <c r="I22" i="19"/>
  <c r="I60" i="22"/>
  <c r="I56" i="22"/>
  <c r="I55" i="22"/>
  <c r="I54" i="22"/>
  <c r="I53" i="22"/>
  <c r="I52" i="22"/>
  <c r="I48" i="22"/>
  <c r="I47" i="22"/>
  <c r="I46" i="22"/>
  <c r="I45" i="22"/>
  <c r="I44" i="22"/>
  <c r="I40" i="22"/>
  <c r="I39" i="22"/>
  <c r="I38" i="22"/>
  <c r="I37" i="22"/>
  <c r="I36" i="22"/>
  <c r="I32" i="22"/>
  <c r="I31" i="22"/>
  <c r="I30" i="22"/>
  <c r="I29" i="22"/>
  <c r="I28" i="22"/>
  <c r="U24" i="22"/>
  <c r="U23" i="22"/>
  <c r="U22" i="22"/>
  <c r="U21" i="22"/>
  <c r="U20" i="22"/>
  <c r="T24" i="22"/>
  <c r="T23" i="22"/>
  <c r="T22" i="22"/>
  <c r="T21" i="22"/>
  <c r="T20" i="22"/>
  <c r="S24" i="22"/>
  <c r="S23" i="22"/>
  <c r="S22" i="22"/>
  <c r="S21" i="22"/>
  <c r="S20" i="22"/>
  <c r="Q24" i="22"/>
  <c r="Q23" i="22"/>
  <c r="Q22" i="22"/>
  <c r="Q21" i="22"/>
  <c r="Q20" i="22"/>
  <c r="P24" i="22"/>
  <c r="P23" i="22"/>
  <c r="P22" i="22"/>
  <c r="P21" i="22"/>
  <c r="P20" i="22"/>
  <c r="O24" i="22"/>
  <c r="O23" i="22"/>
  <c r="O22" i="22"/>
  <c r="O21" i="22"/>
  <c r="O20" i="22"/>
  <c r="N24" i="22"/>
  <c r="N23" i="22"/>
  <c r="N22" i="22"/>
  <c r="N21" i="22"/>
  <c r="N20" i="22"/>
  <c r="M24" i="22"/>
  <c r="M23" i="22"/>
  <c r="M22" i="22"/>
  <c r="M21" i="22"/>
  <c r="M20" i="22"/>
  <c r="L24" i="22"/>
  <c r="L23" i="22"/>
  <c r="L22" i="22"/>
  <c r="L21" i="22"/>
  <c r="L20" i="22"/>
  <c r="K24" i="22"/>
  <c r="K23" i="22"/>
  <c r="K22" i="22"/>
  <c r="K21" i="22"/>
  <c r="K20" i="22"/>
  <c r="J24" i="22"/>
  <c r="J23" i="22"/>
  <c r="J22" i="22"/>
  <c r="J21" i="22"/>
  <c r="J20" i="22"/>
  <c r="I24" i="22"/>
  <c r="I23" i="22"/>
  <c r="I22" i="22"/>
  <c r="I21" i="22"/>
  <c r="I20" i="22"/>
  <c r="W24" i="22"/>
  <c r="W23" i="22"/>
  <c r="W22" i="22"/>
  <c r="W21" i="22"/>
  <c r="W20" i="22"/>
  <c r="V24" i="22"/>
  <c r="V23" i="22"/>
  <c r="V22" i="22"/>
  <c r="V21" i="22"/>
  <c r="V20" i="22"/>
  <c r="R28" i="22"/>
  <c r="R24" i="22"/>
  <c r="R23" i="22"/>
  <c r="R22" i="22"/>
  <c r="R21" i="22"/>
  <c r="R20" i="22"/>
  <c r="W116" i="23"/>
  <c r="V116" i="23"/>
  <c r="U116" i="23"/>
  <c r="T116" i="23"/>
  <c r="S116" i="23"/>
  <c r="R116" i="23"/>
  <c r="Q116" i="23"/>
  <c r="P116" i="23"/>
  <c r="O116" i="23"/>
  <c r="N116" i="23"/>
  <c r="M116" i="23"/>
  <c r="L116" i="23"/>
  <c r="K116" i="23"/>
  <c r="J116" i="23"/>
  <c r="I116" i="23"/>
  <c r="E116" i="23"/>
  <c r="F116" i="23" s="1"/>
  <c r="V115" i="23"/>
  <c r="U115" i="23"/>
  <c r="T115" i="23"/>
  <c r="S115" i="23"/>
  <c r="R115" i="23"/>
  <c r="Q115" i="23"/>
  <c r="P115" i="23"/>
  <c r="O115" i="23"/>
  <c r="N115" i="23"/>
  <c r="E115" i="23"/>
  <c r="F115" i="23" s="1"/>
  <c r="P114" i="23"/>
  <c r="O114" i="23"/>
  <c r="N114" i="23"/>
  <c r="K114" i="23"/>
  <c r="E114" i="23"/>
  <c r="F114" i="23" s="1"/>
  <c r="U113" i="23"/>
  <c r="T113" i="23"/>
  <c r="S113" i="23"/>
  <c r="P113" i="23"/>
  <c r="O113" i="23"/>
  <c r="E113" i="23"/>
  <c r="F113" i="23" s="1"/>
  <c r="BO111" i="23"/>
  <c r="BN111" i="23"/>
  <c r="BM111" i="23"/>
  <c r="BL111" i="23"/>
  <c r="BK111" i="23"/>
  <c r="BJ111" i="23"/>
  <c r="BI111" i="23"/>
  <c r="BH111" i="23"/>
  <c r="BG111" i="23"/>
  <c r="BF111" i="23"/>
  <c r="BE111" i="23"/>
  <c r="BD111" i="23"/>
  <c r="BC111" i="23"/>
  <c r="BB111" i="23"/>
  <c r="BA111" i="23"/>
  <c r="AX111" i="23"/>
  <c r="AW111" i="23"/>
  <c r="AS111" i="23"/>
  <c r="AR111" i="23"/>
  <c r="AQ111" i="23"/>
  <c r="AP111" i="23"/>
  <c r="AO111" i="23"/>
  <c r="AN111" i="23"/>
  <c r="AM111" i="23"/>
  <c r="AL111" i="23"/>
  <c r="AK111" i="23"/>
  <c r="AJ111" i="23"/>
  <c r="AI111" i="23"/>
  <c r="AH111" i="23"/>
  <c r="AG111" i="23"/>
  <c r="AF111" i="23"/>
  <c r="AE111" i="23"/>
  <c r="AA111" i="23"/>
  <c r="AB111" i="23" s="1"/>
  <c r="BO110" i="23"/>
  <c r="BN110" i="23"/>
  <c r="BM110" i="23"/>
  <c r="BL110" i="23"/>
  <c r="BK110" i="23"/>
  <c r="BJ110" i="23"/>
  <c r="BI110" i="23"/>
  <c r="BH110" i="23"/>
  <c r="BG110" i="23"/>
  <c r="BF110" i="23"/>
  <c r="BE110" i="23"/>
  <c r="BD110" i="23"/>
  <c r="BC110" i="23"/>
  <c r="BB110" i="23"/>
  <c r="BA110" i="23"/>
  <c r="AX110" i="23"/>
  <c r="AW110" i="23"/>
  <c r="AS110" i="23"/>
  <c r="AR110" i="23"/>
  <c r="AQ110" i="23"/>
  <c r="AP110" i="23"/>
  <c r="AO110" i="23"/>
  <c r="AN110" i="23"/>
  <c r="AM110" i="23"/>
  <c r="AL110" i="23"/>
  <c r="AK110" i="23"/>
  <c r="AJ110" i="23"/>
  <c r="AI110" i="23"/>
  <c r="AH110" i="23"/>
  <c r="AG110" i="23"/>
  <c r="AF110" i="23"/>
  <c r="AE110" i="23"/>
  <c r="AA110" i="23"/>
  <c r="AB110" i="23" s="1"/>
  <c r="BO109" i="23"/>
  <c r="BN109" i="23"/>
  <c r="BM109" i="23"/>
  <c r="BL109" i="23"/>
  <c r="BK109" i="23"/>
  <c r="BJ109" i="23"/>
  <c r="BI109" i="23"/>
  <c r="BH109" i="23"/>
  <c r="BG109" i="23"/>
  <c r="BF109" i="23"/>
  <c r="BE109" i="23"/>
  <c r="BD109" i="23"/>
  <c r="BC109" i="23"/>
  <c r="BB109" i="23"/>
  <c r="BA109" i="23"/>
  <c r="AX109" i="23"/>
  <c r="AW109" i="23"/>
  <c r="AS109" i="23"/>
  <c r="AR109" i="23"/>
  <c r="AQ109" i="23"/>
  <c r="AP109" i="23"/>
  <c r="AO109" i="23"/>
  <c r="AN109" i="23"/>
  <c r="AM109" i="23"/>
  <c r="AL109" i="23"/>
  <c r="AK109" i="23"/>
  <c r="AJ109" i="23"/>
  <c r="AI109" i="23"/>
  <c r="AH109" i="23"/>
  <c r="AG109" i="23"/>
  <c r="AF109" i="23"/>
  <c r="AE109" i="23"/>
  <c r="AB109" i="23"/>
  <c r="AA109" i="23"/>
  <c r="BO108" i="23"/>
  <c r="BN108" i="23"/>
  <c r="BM108" i="23"/>
  <c r="BL108" i="23"/>
  <c r="BK108" i="23"/>
  <c r="BJ108" i="23"/>
  <c r="BI108" i="23"/>
  <c r="BH108" i="23"/>
  <c r="BG108" i="23"/>
  <c r="BF108" i="23"/>
  <c r="BE108" i="23"/>
  <c r="BD108" i="23"/>
  <c r="BC108" i="23"/>
  <c r="BB108" i="23"/>
  <c r="BA108" i="23"/>
  <c r="AX108" i="23"/>
  <c r="AW108" i="23"/>
  <c r="AS108" i="23"/>
  <c r="AR108" i="23"/>
  <c r="AQ108" i="23"/>
  <c r="AP108" i="23"/>
  <c r="AO108" i="23"/>
  <c r="AN108" i="23"/>
  <c r="AM108" i="23"/>
  <c r="AL108" i="23"/>
  <c r="AK108" i="23"/>
  <c r="AJ108" i="23"/>
  <c r="AI108" i="23"/>
  <c r="AH108" i="23"/>
  <c r="AG108" i="23"/>
  <c r="AF108" i="23"/>
  <c r="AE108" i="23"/>
  <c r="AA108" i="23"/>
  <c r="AB108" i="23" s="1"/>
  <c r="CY87" i="23"/>
  <c r="CX87" i="23"/>
  <c r="CW87" i="23"/>
  <c r="CV87" i="23"/>
  <c r="CU87" i="23"/>
  <c r="CR87" i="23"/>
  <c r="CQ87" i="23"/>
  <c r="CM87" i="23"/>
  <c r="CL87" i="23"/>
  <c r="CK87" i="23"/>
  <c r="CJ87" i="23"/>
  <c r="CI87" i="23"/>
  <c r="CF87" i="23"/>
  <c r="CE87" i="23"/>
  <c r="CA87" i="23"/>
  <c r="BZ87" i="23"/>
  <c r="BY87" i="23"/>
  <c r="BX87" i="23"/>
  <c r="BW87" i="23"/>
  <c r="BT87" i="23"/>
  <c r="BS87" i="23"/>
  <c r="CY86" i="23"/>
  <c r="CX86" i="23"/>
  <c r="CW86" i="23"/>
  <c r="CV86" i="23"/>
  <c r="CU86" i="23"/>
  <c r="CR86" i="23"/>
  <c r="CQ86" i="23"/>
  <c r="CM86" i="23"/>
  <c r="CL86" i="23"/>
  <c r="CK86" i="23"/>
  <c r="CJ86" i="23"/>
  <c r="CI86" i="23"/>
  <c r="CF86" i="23"/>
  <c r="CE86" i="23"/>
  <c r="BT86" i="23"/>
  <c r="BS86" i="23"/>
  <c r="CY78" i="23"/>
  <c r="CX78" i="23"/>
  <c r="CW78" i="23"/>
  <c r="CV78" i="23"/>
  <c r="CU78" i="23"/>
  <c r="CR78" i="23"/>
  <c r="CQ78" i="23"/>
  <c r="CM78" i="23"/>
  <c r="CL78" i="23"/>
  <c r="CK78" i="23"/>
  <c r="CJ78" i="23"/>
  <c r="CI78" i="23"/>
  <c r="CF78" i="23"/>
  <c r="CE78" i="23"/>
  <c r="BY78" i="23"/>
  <c r="BX78" i="23"/>
  <c r="CY77" i="23"/>
  <c r="CX77" i="23"/>
  <c r="CW77" i="23"/>
  <c r="CV77" i="23"/>
  <c r="CU77" i="23"/>
  <c r="CR77" i="23"/>
  <c r="CQ77" i="23"/>
  <c r="CM77" i="23"/>
  <c r="CL77" i="23"/>
  <c r="CK77" i="23"/>
  <c r="CJ77" i="23"/>
  <c r="CI77" i="23"/>
  <c r="CF77" i="23"/>
  <c r="CE77" i="23"/>
  <c r="BY77" i="23"/>
  <c r="BX77" i="23"/>
  <c r="BW77" i="23"/>
  <c r="BS77" i="23"/>
  <c r="CY73" i="23"/>
  <c r="CX73" i="23"/>
  <c r="CW73" i="23"/>
  <c r="CV73" i="23"/>
  <c r="CU73" i="23"/>
  <c r="CR73" i="23"/>
  <c r="CQ73" i="23"/>
  <c r="CM73" i="23"/>
  <c r="CL73" i="23"/>
  <c r="CK73" i="23"/>
  <c r="CJ73" i="23"/>
  <c r="CI73" i="23"/>
  <c r="CF73" i="23"/>
  <c r="CE73" i="23"/>
  <c r="CA73" i="23"/>
  <c r="BZ73" i="23"/>
  <c r="BY73" i="23"/>
  <c r="BX73" i="23"/>
  <c r="BW73" i="23"/>
  <c r="BT73" i="23"/>
  <c r="BS73" i="23"/>
  <c r="CY71" i="23"/>
  <c r="CX71" i="23"/>
  <c r="CW71" i="23"/>
  <c r="CV71" i="23"/>
  <c r="CU71" i="23"/>
  <c r="CR71" i="23"/>
  <c r="CQ71" i="23"/>
  <c r="CM71" i="23"/>
  <c r="CL71" i="23"/>
  <c r="CK71" i="23"/>
  <c r="CJ71" i="23"/>
  <c r="CI71" i="23"/>
  <c r="CF71" i="23"/>
  <c r="CE71" i="23"/>
  <c r="CA71" i="23"/>
  <c r="BZ71" i="23"/>
  <c r="BY71" i="23"/>
  <c r="BX71" i="23"/>
  <c r="BW71" i="23"/>
  <c r="BT71" i="23"/>
  <c r="BS71" i="23"/>
  <c r="CY64" i="23"/>
  <c r="CX64" i="23"/>
  <c r="CW64" i="23"/>
  <c r="CV64" i="23"/>
  <c r="CU64" i="23"/>
  <c r="CR64" i="23"/>
  <c r="CQ64" i="23"/>
  <c r="CM64" i="23"/>
  <c r="CL64" i="23"/>
  <c r="CK64" i="23"/>
  <c r="CJ64" i="23"/>
  <c r="CI64" i="23"/>
  <c r="CF64" i="23"/>
  <c r="CE64" i="23"/>
  <c r="V64" i="23"/>
  <c r="W64" i="23" s="1"/>
  <c r="W115" i="23" s="1"/>
  <c r="Q64" i="23"/>
  <c r="R64" i="23" s="1"/>
  <c r="K64" i="23"/>
  <c r="J64" i="23"/>
  <c r="I64" i="23"/>
  <c r="BW86" i="23" s="1"/>
  <c r="F64" i="23"/>
  <c r="E64" i="23"/>
  <c r="CY63" i="23"/>
  <c r="CX63" i="23"/>
  <c r="CW63" i="23"/>
  <c r="CV63" i="23"/>
  <c r="CU63" i="23"/>
  <c r="CR63" i="23"/>
  <c r="CQ63" i="23"/>
  <c r="CM63" i="23"/>
  <c r="CL63" i="23"/>
  <c r="CK63" i="23"/>
  <c r="CJ63" i="23"/>
  <c r="CI63" i="23"/>
  <c r="CF63" i="23"/>
  <c r="CE63" i="23"/>
  <c r="BY63" i="23"/>
  <c r="BX63" i="23"/>
  <c r="BW63" i="23"/>
  <c r="BS63" i="23"/>
  <c r="W63" i="23"/>
  <c r="V63" i="23"/>
  <c r="Q63" i="23"/>
  <c r="R63" i="23" s="1"/>
  <c r="K63" i="23"/>
  <c r="J63" i="23"/>
  <c r="L63" i="23" s="1"/>
  <c r="I63" i="23"/>
  <c r="E63" i="23"/>
  <c r="F63" i="23" s="1"/>
  <c r="W62" i="23"/>
  <c r="V62" i="23"/>
  <c r="Q62" i="23"/>
  <c r="R62" i="23" s="1"/>
  <c r="K62" i="23"/>
  <c r="J62" i="23"/>
  <c r="L62" i="23" s="1"/>
  <c r="I62" i="23"/>
  <c r="M62" i="23" s="1"/>
  <c r="F62" i="23"/>
  <c r="E62" i="23"/>
  <c r="W61" i="23"/>
  <c r="V61" i="23"/>
  <c r="Q61" i="23"/>
  <c r="R61" i="23" s="1"/>
  <c r="K61" i="23"/>
  <c r="J61" i="23"/>
  <c r="L61" i="23" s="1"/>
  <c r="I61" i="23"/>
  <c r="M61" i="23" s="1"/>
  <c r="E61" i="23"/>
  <c r="F61" i="23" s="1"/>
  <c r="D61" i="23"/>
  <c r="W60" i="23"/>
  <c r="V60" i="23"/>
  <c r="Q60" i="23"/>
  <c r="R60" i="23" s="1"/>
  <c r="K60" i="23"/>
  <c r="J60" i="23"/>
  <c r="L60" i="23" s="1"/>
  <c r="I60" i="23"/>
  <c r="M60" i="23" s="1"/>
  <c r="E60" i="23"/>
  <c r="F60" i="23" s="1"/>
  <c r="D60" i="23"/>
  <c r="CY59" i="23"/>
  <c r="CX59" i="23"/>
  <c r="CW59" i="23"/>
  <c r="CV59" i="23"/>
  <c r="CU59" i="23"/>
  <c r="CR59" i="23"/>
  <c r="CQ59" i="23"/>
  <c r="CM59" i="23"/>
  <c r="CL59" i="23"/>
  <c r="CK59" i="23"/>
  <c r="CJ59" i="23"/>
  <c r="CI59" i="23"/>
  <c r="CF59" i="23"/>
  <c r="CE59" i="23"/>
  <c r="CA59" i="23"/>
  <c r="BZ59" i="23"/>
  <c r="BY59" i="23"/>
  <c r="BX59" i="23"/>
  <c r="BW59" i="23"/>
  <c r="BT59" i="23"/>
  <c r="BS59" i="23"/>
  <c r="CY58" i="23"/>
  <c r="CX58" i="23"/>
  <c r="CW58" i="23"/>
  <c r="CV58" i="23"/>
  <c r="CU58" i="23"/>
  <c r="CR58" i="23"/>
  <c r="CQ58" i="23"/>
  <c r="CM58" i="23"/>
  <c r="CL58" i="23"/>
  <c r="CK58" i="23"/>
  <c r="CJ58" i="23"/>
  <c r="CI58" i="23"/>
  <c r="CF58" i="23"/>
  <c r="CE58" i="23"/>
  <c r="CA58" i="23"/>
  <c r="BZ58" i="23"/>
  <c r="BY58" i="23"/>
  <c r="BX58" i="23"/>
  <c r="BW58" i="23"/>
  <c r="BT58" i="23"/>
  <c r="BS58" i="23"/>
  <c r="V56" i="23"/>
  <c r="W56" i="23" s="1"/>
  <c r="Q56" i="23"/>
  <c r="R56" i="23" s="1"/>
  <c r="L56" i="23"/>
  <c r="M56" i="23" s="1"/>
  <c r="K56" i="23"/>
  <c r="J56" i="23"/>
  <c r="I56" i="23"/>
  <c r="E56" i="23"/>
  <c r="F56" i="23" s="1"/>
  <c r="W55" i="23"/>
  <c r="V55" i="23"/>
  <c r="Q55" i="23"/>
  <c r="R55" i="23" s="1"/>
  <c r="L55" i="23"/>
  <c r="M55" i="23" s="1"/>
  <c r="K55" i="23"/>
  <c r="J55" i="23"/>
  <c r="I55" i="23"/>
  <c r="E55" i="23"/>
  <c r="F55" i="23" s="1"/>
  <c r="V54" i="23"/>
  <c r="W54" i="23" s="1"/>
  <c r="R54" i="23"/>
  <c r="Q54" i="23"/>
  <c r="L54" i="23"/>
  <c r="M54" i="23" s="1"/>
  <c r="K54" i="23"/>
  <c r="J54" i="23"/>
  <c r="I54" i="23"/>
  <c r="E54" i="23"/>
  <c r="F54" i="23" s="1"/>
  <c r="V53" i="23"/>
  <c r="W53" i="23" s="1"/>
  <c r="Q53" i="23"/>
  <c r="M53" i="23"/>
  <c r="L53" i="23"/>
  <c r="K53" i="23"/>
  <c r="J53" i="23"/>
  <c r="I53" i="23"/>
  <c r="BW78" i="23" s="1"/>
  <c r="E53" i="23"/>
  <c r="F53" i="23" s="1"/>
  <c r="BT78" i="23" s="1"/>
  <c r="V52" i="23"/>
  <c r="W52" i="23" s="1"/>
  <c r="Q52" i="23"/>
  <c r="Q113" i="23" s="1"/>
  <c r="L52" i="23"/>
  <c r="K52" i="23"/>
  <c r="J52" i="23"/>
  <c r="I52" i="23"/>
  <c r="E52" i="23"/>
  <c r="F52" i="23" s="1"/>
  <c r="BT77" i="23" s="1"/>
  <c r="V48" i="23"/>
  <c r="W48" i="23" s="1"/>
  <c r="Q48" i="23"/>
  <c r="R48" i="23" s="1"/>
  <c r="L48" i="23"/>
  <c r="M48" i="23" s="1"/>
  <c r="K48" i="23"/>
  <c r="J48" i="23"/>
  <c r="I48" i="23"/>
  <c r="E48" i="23"/>
  <c r="F48" i="23" s="1"/>
  <c r="V47" i="23"/>
  <c r="W47" i="23" s="1"/>
  <c r="Q47" i="23"/>
  <c r="R47" i="23" s="1"/>
  <c r="L47" i="23"/>
  <c r="M47" i="23" s="1"/>
  <c r="K47" i="23"/>
  <c r="J47" i="23"/>
  <c r="I47" i="23"/>
  <c r="E47" i="23"/>
  <c r="F47" i="23" s="1"/>
  <c r="W46" i="23"/>
  <c r="V46" i="23"/>
  <c r="Q46" i="23"/>
  <c r="R46" i="23" s="1"/>
  <c r="L46" i="23"/>
  <c r="M46" i="23" s="1"/>
  <c r="K46" i="23"/>
  <c r="J46" i="23"/>
  <c r="I46" i="23"/>
  <c r="E46" i="23"/>
  <c r="F46" i="23" s="1"/>
  <c r="V45" i="23"/>
  <c r="W45" i="23" s="1"/>
  <c r="R45" i="23"/>
  <c r="Q45" i="23"/>
  <c r="L45" i="23"/>
  <c r="M45" i="23" s="1"/>
  <c r="K45" i="23"/>
  <c r="J45" i="23"/>
  <c r="I45" i="23"/>
  <c r="E45" i="23"/>
  <c r="F45" i="23" s="1"/>
  <c r="CY44" i="23"/>
  <c r="CX44" i="23"/>
  <c r="CW44" i="23"/>
  <c r="CV44" i="23"/>
  <c r="CU44" i="23"/>
  <c r="CR44" i="23"/>
  <c r="CQ44" i="23"/>
  <c r="CM44" i="23"/>
  <c r="CL44" i="23"/>
  <c r="CK44" i="23"/>
  <c r="CJ44" i="23"/>
  <c r="CI44" i="23"/>
  <c r="CF44" i="23"/>
  <c r="CE44" i="23"/>
  <c r="BZ44" i="23"/>
  <c r="BY44" i="23"/>
  <c r="BX44" i="23"/>
  <c r="V44" i="23"/>
  <c r="W44" i="23" s="1"/>
  <c r="Q44" i="23"/>
  <c r="R44" i="23" s="1"/>
  <c r="K44" i="23"/>
  <c r="J44" i="23"/>
  <c r="L44" i="23" s="1"/>
  <c r="I44" i="23"/>
  <c r="M44" i="23" s="1"/>
  <c r="F44" i="23"/>
  <c r="E44" i="23"/>
  <c r="CY43" i="23"/>
  <c r="CX43" i="23"/>
  <c r="CW43" i="23"/>
  <c r="CV43" i="23"/>
  <c r="CU43" i="23"/>
  <c r="CR43" i="23"/>
  <c r="CQ43" i="23"/>
  <c r="CM43" i="23"/>
  <c r="CL43" i="23"/>
  <c r="CK43" i="23"/>
  <c r="CJ43" i="23"/>
  <c r="CI43" i="23"/>
  <c r="CF43" i="23"/>
  <c r="CE43" i="23"/>
  <c r="BY43" i="23"/>
  <c r="BX43" i="23"/>
  <c r="BW43" i="23"/>
  <c r="BS43" i="23"/>
  <c r="W40" i="23"/>
  <c r="V40" i="23"/>
  <c r="Q40" i="23"/>
  <c r="R40" i="23" s="1"/>
  <c r="K40" i="23"/>
  <c r="J40" i="23"/>
  <c r="L40" i="23" s="1"/>
  <c r="I40" i="23"/>
  <c r="E40" i="23"/>
  <c r="F40" i="23" s="1"/>
  <c r="W39" i="23"/>
  <c r="V39" i="23"/>
  <c r="Q39" i="23"/>
  <c r="R39" i="23" s="1"/>
  <c r="K39" i="23"/>
  <c r="J39" i="23"/>
  <c r="L39" i="23" s="1"/>
  <c r="I39" i="23"/>
  <c r="M39" i="23" s="1"/>
  <c r="E39" i="23"/>
  <c r="F39" i="23" s="1"/>
  <c r="W38" i="23"/>
  <c r="V38" i="23"/>
  <c r="Q38" i="23"/>
  <c r="R38" i="23" s="1"/>
  <c r="K38" i="23"/>
  <c r="J38" i="23"/>
  <c r="L38" i="23" s="1"/>
  <c r="I38" i="23"/>
  <c r="M38" i="23" s="1"/>
  <c r="E38" i="23"/>
  <c r="F38" i="23" s="1"/>
  <c r="D38" i="23"/>
  <c r="W37" i="23"/>
  <c r="V37" i="23"/>
  <c r="Q37" i="23"/>
  <c r="R37" i="23" s="1"/>
  <c r="K37" i="23"/>
  <c r="BY64" i="23" s="1"/>
  <c r="J37" i="23"/>
  <c r="L37" i="23" s="1"/>
  <c r="BZ64" i="23" s="1"/>
  <c r="I37" i="23"/>
  <c r="E37" i="23"/>
  <c r="BS64" i="23" s="1"/>
  <c r="D37" i="23"/>
  <c r="CY36" i="23"/>
  <c r="CX36" i="23"/>
  <c r="CW36" i="23"/>
  <c r="CV36" i="23"/>
  <c r="CU36" i="23"/>
  <c r="CR36" i="23"/>
  <c r="CQ36" i="23"/>
  <c r="CM36" i="23"/>
  <c r="CL36" i="23"/>
  <c r="CK36" i="23"/>
  <c r="CJ36" i="23"/>
  <c r="CI36" i="23"/>
  <c r="CF36" i="23"/>
  <c r="CE36" i="23"/>
  <c r="CA36" i="23"/>
  <c r="BZ36" i="23"/>
  <c r="BY36" i="23"/>
  <c r="BX36" i="23"/>
  <c r="BW36" i="23"/>
  <c r="BT36" i="23"/>
  <c r="BS36" i="23"/>
  <c r="V36" i="23"/>
  <c r="W36" i="23" s="1"/>
  <c r="R36" i="23"/>
  <c r="Q36" i="23"/>
  <c r="K36" i="23"/>
  <c r="J36" i="23"/>
  <c r="L36" i="23" s="1"/>
  <c r="BZ63" i="23" s="1"/>
  <c r="I36" i="23"/>
  <c r="M36" i="23" s="1"/>
  <c r="F36" i="23"/>
  <c r="BT63" i="23" s="1"/>
  <c r="E36" i="23"/>
  <c r="D36" i="23"/>
  <c r="V32" i="23"/>
  <c r="W32" i="23" s="1"/>
  <c r="R32" i="23"/>
  <c r="Q32" i="23"/>
  <c r="K32" i="23"/>
  <c r="J32" i="23"/>
  <c r="L32" i="23" s="1"/>
  <c r="I32" i="23"/>
  <c r="M32" i="23" s="1"/>
  <c r="E32" i="23"/>
  <c r="F32" i="23" s="1"/>
  <c r="D32" i="23"/>
  <c r="W31" i="23"/>
  <c r="V31" i="23"/>
  <c r="R31" i="23"/>
  <c r="Q31" i="23"/>
  <c r="K31" i="23"/>
  <c r="J31" i="23"/>
  <c r="L31" i="23" s="1"/>
  <c r="I31" i="23"/>
  <c r="M31" i="23" s="1"/>
  <c r="E31" i="23"/>
  <c r="F31" i="23" s="1"/>
  <c r="V30" i="23"/>
  <c r="W30" i="23" s="1"/>
  <c r="R30" i="23"/>
  <c r="Q30" i="23"/>
  <c r="K30" i="23"/>
  <c r="J30" i="23"/>
  <c r="L30" i="23" s="1"/>
  <c r="I30" i="23"/>
  <c r="M30" i="23" s="1"/>
  <c r="E30" i="23"/>
  <c r="F30" i="23" s="1"/>
  <c r="D30" i="23"/>
  <c r="V29" i="23"/>
  <c r="W29" i="23" s="1"/>
  <c r="R29" i="23"/>
  <c r="Q29" i="23"/>
  <c r="K29" i="23"/>
  <c r="J29" i="23"/>
  <c r="L29" i="23" s="1"/>
  <c r="I29" i="23"/>
  <c r="BW44" i="23" s="1"/>
  <c r="E29" i="23"/>
  <c r="BS44" i="23" s="1"/>
  <c r="D29" i="23"/>
  <c r="V28" i="23"/>
  <c r="W28" i="23" s="1"/>
  <c r="R28" i="23"/>
  <c r="Q28" i="23"/>
  <c r="K28" i="23"/>
  <c r="K20" i="23" s="1"/>
  <c r="K113" i="23" s="1"/>
  <c r="J28" i="23"/>
  <c r="L28" i="23" s="1"/>
  <c r="BZ43" i="23" s="1"/>
  <c r="I28" i="23"/>
  <c r="E28" i="23"/>
  <c r="F28" i="23" s="1"/>
  <c r="BT43" i="23" s="1"/>
  <c r="D28" i="23"/>
  <c r="CY25" i="23"/>
  <c r="CX25" i="23"/>
  <c r="CW25" i="23"/>
  <c r="CV25" i="23"/>
  <c r="CU25" i="23"/>
  <c r="CR25" i="23"/>
  <c r="CQ25" i="23"/>
  <c r="CM25" i="23"/>
  <c r="CL25" i="23"/>
  <c r="CK25" i="23"/>
  <c r="CJ25" i="23"/>
  <c r="CI25" i="23"/>
  <c r="CF25" i="23"/>
  <c r="CE25" i="23"/>
  <c r="CA25" i="23"/>
  <c r="BZ25" i="23"/>
  <c r="BY25" i="23"/>
  <c r="BX25" i="23"/>
  <c r="BW25" i="23"/>
  <c r="BT25" i="23"/>
  <c r="BS25" i="23"/>
  <c r="U24" i="23"/>
  <c r="T24" i="23"/>
  <c r="V24" i="23" s="1"/>
  <c r="S24" i="23"/>
  <c r="W24" i="23" s="1"/>
  <c r="P24" i="23"/>
  <c r="O24" i="23"/>
  <c r="Q24" i="23" s="1"/>
  <c r="R24" i="23" s="1"/>
  <c r="N24" i="23"/>
  <c r="K24" i="23"/>
  <c r="J24" i="23"/>
  <c r="L24" i="23" s="1"/>
  <c r="E24" i="23"/>
  <c r="F24" i="23" s="1"/>
  <c r="U23" i="23"/>
  <c r="T23" i="23"/>
  <c r="V23" i="23" s="1"/>
  <c r="S23" i="23"/>
  <c r="W23" i="23" s="1"/>
  <c r="P23" i="23"/>
  <c r="O23" i="23"/>
  <c r="Q23" i="23" s="1"/>
  <c r="N23" i="23"/>
  <c r="E23" i="23"/>
  <c r="F23" i="23" s="1"/>
  <c r="U22" i="23"/>
  <c r="T22" i="23"/>
  <c r="V22" i="23" s="1"/>
  <c r="S22" i="23"/>
  <c r="W22" i="23" s="1"/>
  <c r="P22" i="23"/>
  <c r="O22" i="23"/>
  <c r="Q22" i="23" s="1"/>
  <c r="R22" i="23" s="1"/>
  <c r="N22" i="23"/>
  <c r="K22" i="23"/>
  <c r="E22" i="23"/>
  <c r="F22" i="23" s="1"/>
  <c r="D22" i="23"/>
  <c r="CY21" i="23"/>
  <c r="CX21" i="23"/>
  <c r="CW21" i="23"/>
  <c r="CV21" i="23"/>
  <c r="CU21" i="23"/>
  <c r="CR21" i="23"/>
  <c r="CQ21" i="23"/>
  <c r="CM21" i="23"/>
  <c r="CL21" i="23"/>
  <c r="CK21" i="23"/>
  <c r="CJ21" i="23"/>
  <c r="CI21" i="23"/>
  <c r="CF21" i="23"/>
  <c r="CE21" i="23"/>
  <c r="BT21" i="23"/>
  <c r="BS21" i="23"/>
  <c r="V21" i="23"/>
  <c r="U21" i="23"/>
  <c r="U114" i="23" s="1"/>
  <c r="T21" i="23"/>
  <c r="T114" i="23" s="1"/>
  <c r="S21" i="23"/>
  <c r="S114" i="23" s="1"/>
  <c r="P21" i="23"/>
  <c r="O21" i="23"/>
  <c r="Q21" i="23" s="1"/>
  <c r="N21" i="23"/>
  <c r="R21" i="23" s="1"/>
  <c r="K21" i="23"/>
  <c r="BY21" i="23" s="1"/>
  <c r="J21" i="23"/>
  <c r="BX21" i="23" s="1"/>
  <c r="I21" i="23"/>
  <c r="I114" i="23" s="1"/>
  <c r="F21" i="23"/>
  <c r="E21" i="23"/>
  <c r="CY20" i="23"/>
  <c r="CX20" i="23"/>
  <c r="CW20" i="23"/>
  <c r="CV20" i="23"/>
  <c r="CU20" i="23"/>
  <c r="CR20" i="23"/>
  <c r="CQ20" i="23"/>
  <c r="CM20" i="23"/>
  <c r="CL20" i="23"/>
  <c r="CK20" i="23"/>
  <c r="CJ20" i="23"/>
  <c r="CI20" i="23"/>
  <c r="CF20" i="23"/>
  <c r="CE20" i="23"/>
  <c r="BT20" i="23"/>
  <c r="BS20" i="23"/>
  <c r="U20" i="23"/>
  <c r="T20" i="23"/>
  <c r="V20" i="23" s="1"/>
  <c r="V113" i="23" s="1"/>
  <c r="S20" i="23"/>
  <c r="W20" i="23" s="1"/>
  <c r="Q20" i="23"/>
  <c r="P20" i="23"/>
  <c r="O20" i="23"/>
  <c r="N20" i="23"/>
  <c r="E20" i="23"/>
  <c r="F20" i="23" s="1"/>
  <c r="F10" i="23"/>
  <c r="D10" i="23"/>
  <c r="D40" i="23" s="1"/>
  <c r="F9" i="23"/>
  <c r="D9" i="23"/>
  <c r="F8" i="23"/>
  <c r="D8" i="23"/>
  <c r="D62" i="23" s="1"/>
  <c r="B8" i="23"/>
  <c r="F7" i="23"/>
  <c r="B7" i="23"/>
  <c r="D7" i="23" s="1"/>
  <c r="F6" i="23"/>
  <c r="D6" i="23"/>
  <c r="D52" i="23" s="1"/>
  <c r="B6" i="23"/>
  <c r="B5" i="23"/>
  <c r="B4" i="23"/>
  <c r="B3" i="23"/>
  <c r="B2" i="23"/>
  <c r="W116" i="22"/>
  <c r="V116" i="22"/>
  <c r="U116" i="22"/>
  <c r="T116" i="22"/>
  <c r="S116" i="22"/>
  <c r="R116" i="22"/>
  <c r="Q116" i="22"/>
  <c r="P116" i="22"/>
  <c r="O116" i="22"/>
  <c r="N116" i="22"/>
  <c r="M116" i="22"/>
  <c r="L116" i="22"/>
  <c r="K116" i="22"/>
  <c r="J116" i="22"/>
  <c r="I116" i="22"/>
  <c r="E116" i="22"/>
  <c r="F116" i="22" s="1"/>
  <c r="U115" i="22"/>
  <c r="T115" i="22"/>
  <c r="S115" i="22"/>
  <c r="Q115" i="22"/>
  <c r="P115" i="22"/>
  <c r="O115" i="22"/>
  <c r="N115" i="22"/>
  <c r="E115" i="22"/>
  <c r="F115" i="22" s="1"/>
  <c r="V114" i="22"/>
  <c r="N114" i="22"/>
  <c r="K114" i="22"/>
  <c r="J114" i="22"/>
  <c r="E114" i="22"/>
  <c r="F114" i="22" s="1"/>
  <c r="T113" i="22"/>
  <c r="S113" i="22"/>
  <c r="P113" i="22"/>
  <c r="O113" i="22"/>
  <c r="E113" i="22"/>
  <c r="F113" i="22" s="1"/>
  <c r="BO111" i="22"/>
  <c r="BN111" i="22"/>
  <c r="BM111" i="22"/>
  <c r="BL111" i="22"/>
  <c r="BK111" i="22"/>
  <c r="BJ111" i="22"/>
  <c r="BI111" i="22"/>
  <c r="BH111" i="22"/>
  <c r="BG111" i="22"/>
  <c r="BF111" i="22"/>
  <c r="BE111" i="22"/>
  <c r="BD111" i="22"/>
  <c r="BC111" i="22"/>
  <c r="BB111" i="22"/>
  <c r="BA111" i="22"/>
  <c r="AX111" i="22"/>
  <c r="AW111" i="22"/>
  <c r="AS111" i="22"/>
  <c r="AR111" i="22"/>
  <c r="AQ111" i="22"/>
  <c r="AP111" i="22"/>
  <c r="AO111" i="22"/>
  <c r="AN111" i="22"/>
  <c r="AM111" i="22"/>
  <c r="AL111" i="22"/>
  <c r="AK111" i="22"/>
  <c r="AJ111" i="22"/>
  <c r="AI111" i="22"/>
  <c r="AH111" i="22"/>
  <c r="AG111" i="22"/>
  <c r="AF111" i="22"/>
  <c r="AE111" i="22"/>
  <c r="AB111" i="22"/>
  <c r="AA111" i="22"/>
  <c r="BO110" i="22"/>
  <c r="BN110" i="22"/>
  <c r="BM110" i="22"/>
  <c r="BL110" i="22"/>
  <c r="BK110" i="22"/>
  <c r="BJ110" i="22"/>
  <c r="BI110" i="22"/>
  <c r="BH110" i="22"/>
  <c r="BG110" i="22"/>
  <c r="BF110" i="22"/>
  <c r="BE110" i="22"/>
  <c r="BD110" i="22"/>
  <c r="BC110" i="22"/>
  <c r="BB110" i="22"/>
  <c r="BA110" i="22"/>
  <c r="AX110" i="22"/>
  <c r="AW110" i="22"/>
  <c r="AS110" i="22"/>
  <c r="AR110" i="22"/>
  <c r="AQ110" i="22"/>
  <c r="AP110" i="22"/>
  <c r="AO110" i="22"/>
  <c r="AN110" i="22"/>
  <c r="AM110" i="22"/>
  <c r="AL110" i="22"/>
  <c r="AK110" i="22"/>
  <c r="AJ110" i="22"/>
  <c r="AI110" i="22"/>
  <c r="AH110" i="22"/>
  <c r="AG110" i="22"/>
  <c r="AF110" i="22"/>
  <c r="AE110" i="22"/>
  <c r="AB110" i="22"/>
  <c r="AA110" i="22"/>
  <c r="BO109" i="22"/>
  <c r="BN109" i="22"/>
  <c r="BM109" i="22"/>
  <c r="BL109" i="22"/>
  <c r="BK109" i="22"/>
  <c r="BJ109" i="22"/>
  <c r="BI109" i="22"/>
  <c r="BH109" i="22"/>
  <c r="BG109" i="22"/>
  <c r="BF109" i="22"/>
  <c r="BE109" i="22"/>
  <c r="BD109" i="22"/>
  <c r="BC109" i="22"/>
  <c r="BB109" i="22"/>
  <c r="BA109" i="22"/>
  <c r="AX109" i="22"/>
  <c r="AW109" i="22"/>
  <c r="AS109" i="22"/>
  <c r="AR109" i="22"/>
  <c r="AQ109" i="22"/>
  <c r="AP109" i="22"/>
  <c r="AO109" i="22"/>
  <c r="AN109" i="22"/>
  <c r="AM109" i="22"/>
  <c r="AL109" i="22"/>
  <c r="AK109" i="22"/>
  <c r="AJ109" i="22"/>
  <c r="AI109" i="22"/>
  <c r="AH109" i="22"/>
  <c r="AG109" i="22"/>
  <c r="AF109" i="22"/>
  <c r="AE109" i="22"/>
  <c r="AA109" i="22"/>
  <c r="AB109" i="22" s="1"/>
  <c r="BO108" i="22"/>
  <c r="BN108" i="22"/>
  <c r="BM108" i="22"/>
  <c r="BL108" i="22"/>
  <c r="BK108" i="22"/>
  <c r="BJ108" i="22"/>
  <c r="BI108" i="22"/>
  <c r="BH108" i="22"/>
  <c r="BG108" i="22"/>
  <c r="BF108" i="22"/>
  <c r="BE108" i="22"/>
  <c r="BD108" i="22"/>
  <c r="BC108" i="22"/>
  <c r="BB108" i="22"/>
  <c r="BA108" i="22"/>
  <c r="AX108" i="22"/>
  <c r="AW108" i="22"/>
  <c r="AS108" i="22"/>
  <c r="AR108" i="22"/>
  <c r="AQ108" i="22"/>
  <c r="AP108" i="22"/>
  <c r="AO108" i="22"/>
  <c r="AN108" i="22"/>
  <c r="AM108" i="22"/>
  <c r="AL108" i="22"/>
  <c r="AK108" i="22"/>
  <c r="AJ108" i="22"/>
  <c r="AI108" i="22"/>
  <c r="AH108" i="22"/>
  <c r="AG108" i="22"/>
  <c r="AF108" i="22"/>
  <c r="AE108" i="22"/>
  <c r="AA108" i="22"/>
  <c r="AB108" i="22" s="1"/>
  <c r="CY87" i="22"/>
  <c r="CX87" i="22"/>
  <c r="CW87" i="22"/>
  <c r="CV87" i="22"/>
  <c r="CU87" i="22"/>
  <c r="CR87" i="22"/>
  <c r="CQ87" i="22"/>
  <c r="CM87" i="22"/>
  <c r="CL87" i="22"/>
  <c r="CK87" i="22"/>
  <c r="CJ87" i="22"/>
  <c r="CI87" i="22"/>
  <c r="CF87" i="22"/>
  <c r="CE87" i="22"/>
  <c r="CA87" i="22"/>
  <c r="BZ87" i="22"/>
  <c r="BY87" i="22"/>
  <c r="BX87" i="22"/>
  <c r="BW87" i="22"/>
  <c r="BT87" i="22"/>
  <c r="BS87" i="22"/>
  <c r="CY86" i="22"/>
  <c r="CX86" i="22"/>
  <c r="CW86" i="22"/>
  <c r="CV86" i="22"/>
  <c r="CU86" i="22"/>
  <c r="CR86" i="22"/>
  <c r="CQ86" i="22"/>
  <c r="CM86" i="22"/>
  <c r="CL86" i="22"/>
  <c r="CK86" i="22"/>
  <c r="CJ86" i="22"/>
  <c r="CI86" i="22"/>
  <c r="CF86" i="22"/>
  <c r="CE86" i="22"/>
  <c r="CY78" i="22"/>
  <c r="CX78" i="22"/>
  <c r="CW78" i="22"/>
  <c r="CV78" i="22"/>
  <c r="CU78" i="22"/>
  <c r="CR78" i="22"/>
  <c r="CQ78" i="22"/>
  <c r="CM78" i="22"/>
  <c r="CL78" i="22"/>
  <c r="CK78" i="22"/>
  <c r="CJ78" i="22"/>
  <c r="CI78" i="22"/>
  <c r="CF78" i="22"/>
  <c r="CE78" i="22"/>
  <c r="BY78" i="22"/>
  <c r="BX78" i="22"/>
  <c r="CY77" i="22"/>
  <c r="CX77" i="22"/>
  <c r="CW77" i="22"/>
  <c r="CV77" i="22"/>
  <c r="CU77" i="22"/>
  <c r="CR77" i="22"/>
  <c r="CQ77" i="22"/>
  <c r="CM77" i="22"/>
  <c r="CL77" i="22"/>
  <c r="CK77" i="22"/>
  <c r="CJ77" i="22"/>
  <c r="CI77" i="22"/>
  <c r="CF77" i="22"/>
  <c r="CE77" i="22"/>
  <c r="BY77" i="22"/>
  <c r="BX77" i="22"/>
  <c r="BW77" i="22"/>
  <c r="BS77" i="22"/>
  <c r="CY73" i="22"/>
  <c r="CX73" i="22"/>
  <c r="CW73" i="22"/>
  <c r="CV73" i="22"/>
  <c r="CU73" i="22"/>
  <c r="CR73" i="22"/>
  <c r="CQ73" i="22"/>
  <c r="CM73" i="22"/>
  <c r="CL73" i="22"/>
  <c r="CK73" i="22"/>
  <c r="CJ73" i="22"/>
  <c r="CI73" i="22"/>
  <c r="CF73" i="22"/>
  <c r="CE73" i="22"/>
  <c r="CA73" i="22"/>
  <c r="BZ73" i="22"/>
  <c r="BY73" i="22"/>
  <c r="BX73" i="22"/>
  <c r="BW73" i="22"/>
  <c r="BT73" i="22"/>
  <c r="BS73" i="22"/>
  <c r="CY71" i="22"/>
  <c r="CX71" i="22"/>
  <c r="CW71" i="22"/>
  <c r="CV71" i="22"/>
  <c r="CU71" i="22"/>
  <c r="CR71" i="22"/>
  <c r="CQ71" i="22"/>
  <c r="CM71" i="22"/>
  <c r="CL71" i="22"/>
  <c r="CK71" i="22"/>
  <c r="CJ71" i="22"/>
  <c r="CI71" i="22"/>
  <c r="CF71" i="22"/>
  <c r="CE71" i="22"/>
  <c r="CA71" i="22"/>
  <c r="BZ71" i="22"/>
  <c r="BY71" i="22"/>
  <c r="BX71" i="22"/>
  <c r="BW71" i="22"/>
  <c r="BT71" i="22"/>
  <c r="BS71" i="22"/>
  <c r="CY64" i="22"/>
  <c r="CX64" i="22"/>
  <c r="CW64" i="22"/>
  <c r="CV64" i="22"/>
  <c r="CU64" i="22"/>
  <c r="CR64" i="22"/>
  <c r="CQ64" i="22"/>
  <c r="CM64" i="22"/>
  <c r="CL64" i="22"/>
  <c r="CK64" i="22"/>
  <c r="CJ64" i="22"/>
  <c r="CI64" i="22"/>
  <c r="CF64" i="22"/>
  <c r="CE64" i="22"/>
  <c r="BY64" i="22"/>
  <c r="BX64" i="22"/>
  <c r="V64" i="22"/>
  <c r="W64" i="22" s="1"/>
  <c r="W115" i="22" s="1"/>
  <c r="Q64" i="22"/>
  <c r="R64" i="22" s="1"/>
  <c r="R115" i="22" s="1"/>
  <c r="K64" i="22"/>
  <c r="BY86" i="22" s="1"/>
  <c r="J64" i="22"/>
  <c r="I64" i="22"/>
  <c r="I115" i="22" s="1"/>
  <c r="E64" i="22"/>
  <c r="F64" i="22" s="1"/>
  <c r="BT86" i="22" s="1"/>
  <c r="CY63" i="22"/>
  <c r="CX63" i="22"/>
  <c r="CW63" i="22"/>
  <c r="CV63" i="22"/>
  <c r="CU63" i="22"/>
  <c r="CR63" i="22"/>
  <c r="CQ63" i="22"/>
  <c r="CM63" i="22"/>
  <c r="CL63" i="22"/>
  <c r="CK63" i="22"/>
  <c r="CJ63" i="22"/>
  <c r="CI63" i="22"/>
  <c r="CF63" i="22"/>
  <c r="CE63" i="22"/>
  <c r="BY63" i="22"/>
  <c r="BX63" i="22"/>
  <c r="BW63" i="22"/>
  <c r="BS63" i="22"/>
  <c r="V63" i="22"/>
  <c r="W63" i="22" s="1"/>
  <c r="R63" i="22"/>
  <c r="Q63" i="22"/>
  <c r="K63" i="22"/>
  <c r="J63" i="22"/>
  <c r="L63" i="22" s="1"/>
  <c r="I63" i="22"/>
  <c r="E63" i="22"/>
  <c r="F63" i="22" s="1"/>
  <c r="D63" i="22"/>
  <c r="V62" i="22"/>
  <c r="W62" i="22" s="1"/>
  <c r="R62" i="22"/>
  <c r="Q62" i="22"/>
  <c r="K62" i="22"/>
  <c r="J62" i="22"/>
  <c r="L62" i="22" s="1"/>
  <c r="I62" i="22"/>
  <c r="M62" i="22" s="1"/>
  <c r="E62" i="22"/>
  <c r="F62" i="22" s="1"/>
  <c r="V61" i="22"/>
  <c r="W61" i="22" s="1"/>
  <c r="R61" i="22"/>
  <c r="Q61" i="22"/>
  <c r="K61" i="22"/>
  <c r="J61" i="22"/>
  <c r="L61" i="22" s="1"/>
  <c r="I61" i="22"/>
  <c r="E61" i="22"/>
  <c r="F61" i="22" s="1"/>
  <c r="D61" i="22"/>
  <c r="V60" i="22"/>
  <c r="W60" i="22" s="1"/>
  <c r="R60" i="22"/>
  <c r="Q60" i="22"/>
  <c r="K60" i="22"/>
  <c r="J60" i="22"/>
  <c r="L60" i="22" s="1"/>
  <c r="M60" i="22"/>
  <c r="E60" i="22"/>
  <c r="F60" i="22" s="1"/>
  <c r="D60" i="22"/>
  <c r="CY59" i="22"/>
  <c r="CX59" i="22"/>
  <c r="CW59" i="22"/>
  <c r="CV59" i="22"/>
  <c r="CU59" i="22"/>
  <c r="CR59" i="22"/>
  <c r="CQ59" i="22"/>
  <c r="CM59" i="22"/>
  <c r="CL59" i="22"/>
  <c r="CK59" i="22"/>
  <c r="CJ59" i="22"/>
  <c r="CI59" i="22"/>
  <c r="CF59" i="22"/>
  <c r="CE59" i="22"/>
  <c r="CA59" i="22"/>
  <c r="BZ59" i="22"/>
  <c r="BY59" i="22"/>
  <c r="BX59" i="22"/>
  <c r="BW59" i="22"/>
  <c r="BT59" i="22"/>
  <c r="BS59" i="22"/>
  <c r="CY58" i="22"/>
  <c r="CX58" i="22"/>
  <c r="CW58" i="22"/>
  <c r="CV58" i="22"/>
  <c r="CU58" i="22"/>
  <c r="CR58" i="22"/>
  <c r="CQ58" i="22"/>
  <c r="CM58" i="22"/>
  <c r="CL58" i="22"/>
  <c r="CK58" i="22"/>
  <c r="CJ58" i="22"/>
  <c r="CI58" i="22"/>
  <c r="CF58" i="22"/>
  <c r="CE58" i="22"/>
  <c r="CA58" i="22"/>
  <c r="BZ58" i="22"/>
  <c r="BY58" i="22"/>
  <c r="BX58" i="22"/>
  <c r="BW58" i="22"/>
  <c r="BT58" i="22"/>
  <c r="BS58" i="22"/>
  <c r="V56" i="22"/>
  <c r="W56" i="22" s="1"/>
  <c r="Q56" i="22"/>
  <c r="R56" i="22" s="1"/>
  <c r="L56" i="22"/>
  <c r="M56" i="22" s="1"/>
  <c r="K56" i="22"/>
  <c r="J56" i="22"/>
  <c r="E56" i="22"/>
  <c r="F56" i="22" s="1"/>
  <c r="V55" i="22"/>
  <c r="W55" i="22" s="1"/>
  <c r="Q55" i="22"/>
  <c r="R55" i="22" s="1"/>
  <c r="L55" i="22"/>
  <c r="M55" i="22" s="1"/>
  <c r="K55" i="22"/>
  <c r="J55" i="22"/>
  <c r="E55" i="22"/>
  <c r="F55" i="22" s="1"/>
  <c r="V54" i="22"/>
  <c r="W54" i="22" s="1"/>
  <c r="Q54" i="22"/>
  <c r="R54" i="22" s="1"/>
  <c r="L54" i="22"/>
  <c r="M54" i="22" s="1"/>
  <c r="K54" i="22"/>
  <c r="J54" i="22"/>
  <c r="E54" i="22"/>
  <c r="F54" i="22" s="1"/>
  <c r="V53" i="22"/>
  <c r="W53" i="22" s="1"/>
  <c r="Q53" i="22"/>
  <c r="R53" i="22" s="1"/>
  <c r="L53" i="22"/>
  <c r="BZ78" i="22" s="1"/>
  <c r="K53" i="22"/>
  <c r="J53" i="22"/>
  <c r="BW78" i="22"/>
  <c r="E53" i="22"/>
  <c r="BS78" i="22" s="1"/>
  <c r="V52" i="22"/>
  <c r="W52" i="22" s="1"/>
  <c r="Q52" i="22"/>
  <c r="R52" i="22" s="1"/>
  <c r="L52" i="22"/>
  <c r="M52" i="22" s="1"/>
  <c r="CA77" i="22" s="1"/>
  <c r="K52" i="22"/>
  <c r="J52" i="22"/>
  <c r="E52" i="22"/>
  <c r="F52" i="22" s="1"/>
  <c r="BT77" i="22" s="1"/>
  <c r="V48" i="22"/>
  <c r="W48" i="22" s="1"/>
  <c r="Q48" i="22"/>
  <c r="R48" i="22" s="1"/>
  <c r="L48" i="22"/>
  <c r="M48" i="22" s="1"/>
  <c r="K48" i="22"/>
  <c r="J48" i="22"/>
  <c r="E48" i="22"/>
  <c r="F48" i="22" s="1"/>
  <c r="V47" i="22"/>
  <c r="W47" i="22" s="1"/>
  <c r="Q47" i="22"/>
  <c r="R47" i="22" s="1"/>
  <c r="L47" i="22"/>
  <c r="M47" i="22" s="1"/>
  <c r="K47" i="22"/>
  <c r="J47" i="22"/>
  <c r="E47" i="22"/>
  <c r="F47" i="22" s="1"/>
  <c r="V46" i="22"/>
  <c r="W46" i="22" s="1"/>
  <c r="Q46" i="22"/>
  <c r="R46" i="22" s="1"/>
  <c r="L46" i="22"/>
  <c r="M46" i="22" s="1"/>
  <c r="K46" i="22"/>
  <c r="J46" i="22"/>
  <c r="E46" i="22"/>
  <c r="F46" i="22" s="1"/>
  <c r="V45" i="22"/>
  <c r="W45" i="22" s="1"/>
  <c r="Q45" i="22"/>
  <c r="R45" i="22" s="1"/>
  <c r="L45" i="22"/>
  <c r="M45" i="22" s="1"/>
  <c r="K45" i="22"/>
  <c r="J45" i="22"/>
  <c r="E45" i="22"/>
  <c r="F45" i="22" s="1"/>
  <c r="CY44" i="22"/>
  <c r="CX44" i="22"/>
  <c r="CW44" i="22"/>
  <c r="CV44" i="22"/>
  <c r="CU44" i="22"/>
  <c r="CR44" i="22"/>
  <c r="CQ44" i="22"/>
  <c r="CM44" i="22"/>
  <c r="CL44" i="22"/>
  <c r="CK44" i="22"/>
  <c r="CJ44" i="22"/>
  <c r="CI44" i="22"/>
  <c r="CF44" i="22"/>
  <c r="CE44" i="22"/>
  <c r="BY44" i="22"/>
  <c r="BX44" i="22"/>
  <c r="V44" i="22"/>
  <c r="W44" i="22" s="1"/>
  <c r="Q44" i="22"/>
  <c r="R44" i="22" s="1"/>
  <c r="K44" i="22"/>
  <c r="J44" i="22"/>
  <c r="E44" i="22"/>
  <c r="F44" i="22" s="1"/>
  <c r="D44" i="22"/>
  <c r="CY43" i="22"/>
  <c r="CX43" i="22"/>
  <c r="CW43" i="22"/>
  <c r="CV43" i="22"/>
  <c r="CU43" i="22"/>
  <c r="CR43" i="22"/>
  <c r="CQ43" i="22"/>
  <c r="CM43" i="22"/>
  <c r="CL43" i="22"/>
  <c r="CK43" i="22"/>
  <c r="CJ43" i="22"/>
  <c r="CI43" i="22"/>
  <c r="CF43" i="22"/>
  <c r="CE43" i="22"/>
  <c r="BY43" i="22"/>
  <c r="BX43" i="22"/>
  <c r="BW43" i="22"/>
  <c r="BS43" i="22"/>
  <c r="V40" i="22"/>
  <c r="W40" i="22" s="1"/>
  <c r="R40" i="22"/>
  <c r="Q40" i="22"/>
  <c r="K40" i="22"/>
  <c r="J40" i="22"/>
  <c r="L40" i="22" s="1"/>
  <c r="M40" i="22"/>
  <c r="E40" i="22"/>
  <c r="F40" i="22" s="1"/>
  <c r="D40" i="22"/>
  <c r="V39" i="22"/>
  <c r="W39" i="22" s="1"/>
  <c r="R39" i="22"/>
  <c r="Q39" i="22"/>
  <c r="K39" i="22"/>
  <c r="J39" i="22"/>
  <c r="E39" i="22"/>
  <c r="F39" i="22" s="1"/>
  <c r="D39" i="22"/>
  <c r="V38" i="22"/>
  <c r="W38" i="22" s="1"/>
  <c r="R38" i="22"/>
  <c r="Q38" i="22"/>
  <c r="K38" i="22"/>
  <c r="J38" i="22"/>
  <c r="L38" i="22" s="1"/>
  <c r="M38" i="22"/>
  <c r="E38" i="22"/>
  <c r="F38" i="22" s="1"/>
  <c r="V37" i="22"/>
  <c r="W37" i="22" s="1"/>
  <c r="R37" i="22"/>
  <c r="Q37" i="22"/>
  <c r="K37" i="22"/>
  <c r="J37" i="22"/>
  <c r="L37" i="22" s="1"/>
  <c r="BZ64" i="22" s="1"/>
  <c r="BW64" i="22"/>
  <c r="E37" i="22"/>
  <c r="F37" i="22" s="1"/>
  <c r="BT64" i="22" s="1"/>
  <c r="D37" i="22"/>
  <c r="CY36" i="22"/>
  <c r="CX36" i="22"/>
  <c r="CW36" i="22"/>
  <c r="CV36" i="22"/>
  <c r="CU36" i="22"/>
  <c r="CR36" i="22"/>
  <c r="CQ36" i="22"/>
  <c r="CM36" i="22"/>
  <c r="CL36" i="22"/>
  <c r="CK36" i="22"/>
  <c r="CJ36" i="22"/>
  <c r="CI36" i="22"/>
  <c r="CF36" i="22"/>
  <c r="CE36" i="22"/>
  <c r="CA36" i="22"/>
  <c r="BZ36" i="22"/>
  <c r="BY36" i="22"/>
  <c r="BX36" i="22"/>
  <c r="BW36" i="22"/>
  <c r="BT36" i="22"/>
  <c r="BS36" i="22"/>
  <c r="V36" i="22"/>
  <c r="W36" i="22" s="1"/>
  <c r="R36" i="22"/>
  <c r="Q36" i="22"/>
  <c r="L36" i="22"/>
  <c r="M36" i="22" s="1"/>
  <c r="CA63" i="22" s="1"/>
  <c r="K36" i="22"/>
  <c r="J36" i="22"/>
  <c r="E36" i="22"/>
  <c r="F36" i="22" s="1"/>
  <c r="BT63" i="22" s="1"/>
  <c r="D36" i="22"/>
  <c r="V32" i="22"/>
  <c r="W32" i="22" s="1"/>
  <c r="R32" i="22"/>
  <c r="Q32" i="22"/>
  <c r="L32" i="22"/>
  <c r="M32" i="22" s="1"/>
  <c r="K32" i="22"/>
  <c r="J32" i="22"/>
  <c r="E32" i="22"/>
  <c r="F32" i="22" s="1"/>
  <c r="D32" i="22"/>
  <c r="V31" i="22"/>
  <c r="W31" i="22" s="1"/>
  <c r="R31" i="22"/>
  <c r="Q31" i="22"/>
  <c r="L31" i="22"/>
  <c r="M31" i="22" s="1"/>
  <c r="K31" i="22"/>
  <c r="J31" i="22"/>
  <c r="E31" i="22"/>
  <c r="F31" i="22" s="1"/>
  <c r="V30" i="22"/>
  <c r="W30" i="22" s="1"/>
  <c r="R30" i="22"/>
  <c r="Q30" i="22"/>
  <c r="L30" i="22"/>
  <c r="M30" i="22" s="1"/>
  <c r="K30" i="22"/>
  <c r="J30" i="22"/>
  <c r="E30" i="22"/>
  <c r="F30" i="22" s="1"/>
  <c r="V29" i="22"/>
  <c r="BZ44" i="22" s="1"/>
  <c r="R29" i="22"/>
  <c r="Q29" i="22"/>
  <c r="L29" i="22"/>
  <c r="M29" i="22" s="1"/>
  <c r="K29" i="22"/>
  <c r="J29" i="22"/>
  <c r="BW44" i="22"/>
  <c r="E29" i="22"/>
  <c r="BS44" i="22" s="1"/>
  <c r="D29" i="22"/>
  <c r="V28" i="22"/>
  <c r="W28" i="22" s="1"/>
  <c r="Q28" i="22"/>
  <c r="L28" i="22"/>
  <c r="M28" i="22" s="1"/>
  <c r="CA43" i="22" s="1"/>
  <c r="K28" i="22"/>
  <c r="J28" i="22"/>
  <c r="E28" i="22"/>
  <c r="F28" i="22" s="1"/>
  <c r="BT43" i="22" s="1"/>
  <c r="D28" i="22"/>
  <c r="CY25" i="22"/>
  <c r="CX25" i="22"/>
  <c r="CW25" i="22"/>
  <c r="CV25" i="22"/>
  <c r="CU25" i="22"/>
  <c r="CR25" i="22"/>
  <c r="CQ25" i="22"/>
  <c r="CM25" i="22"/>
  <c r="CL25" i="22"/>
  <c r="CK25" i="22"/>
  <c r="CJ25" i="22"/>
  <c r="CI25" i="22"/>
  <c r="CF25" i="22"/>
  <c r="CE25" i="22"/>
  <c r="CA25" i="22"/>
  <c r="BZ25" i="22"/>
  <c r="BY25" i="22"/>
  <c r="BX25" i="22"/>
  <c r="BW25" i="22"/>
  <c r="BT25" i="22"/>
  <c r="BS25" i="22"/>
  <c r="E24" i="22"/>
  <c r="F24" i="22" s="1"/>
  <c r="D24" i="22"/>
  <c r="E23" i="22"/>
  <c r="F23" i="22" s="1"/>
  <c r="E22" i="22"/>
  <c r="F22" i="22" s="1"/>
  <c r="CY21" i="22"/>
  <c r="CX21" i="22"/>
  <c r="CW21" i="22"/>
  <c r="CV21" i="22"/>
  <c r="CU21" i="22"/>
  <c r="CR21" i="22"/>
  <c r="CQ21" i="22"/>
  <c r="CM21" i="22"/>
  <c r="CL21" i="22"/>
  <c r="CK21" i="22"/>
  <c r="CJ21" i="22"/>
  <c r="CI21" i="22"/>
  <c r="CF21" i="22"/>
  <c r="CE21" i="22"/>
  <c r="BS21" i="22"/>
  <c r="U114" i="22"/>
  <c r="T114" i="22"/>
  <c r="S114" i="22"/>
  <c r="P114" i="22"/>
  <c r="Q114" i="22"/>
  <c r="R114" i="22"/>
  <c r="BY21" i="22"/>
  <c r="BX21" i="22"/>
  <c r="I114" i="22"/>
  <c r="E21" i="22"/>
  <c r="F21" i="22" s="1"/>
  <c r="BT21" i="22" s="1"/>
  <c r="CY20" i="22"/>
  <c r="CX20" i="22"/>
  <c r="CW20" i="22"/>
  <c r="CV20" i="22"/>
  <c r="CU20" i="22"/>
  <c r="CR20" i="22"/>
  <c r="CQ20" i="22"/>
  <c r="CM20" i="22"/>
  <c r="CL20" i="22"/>
  <c r="CK20" i="22"/>
  <c r="CJ20" i="22"/>
  <c r="CI20" i="22"/>
  <c r="CF20" i="22"/>
  <c r="CE20" i="22"/>
  <c r="BS20" i="22"/>
  <c r="V113" i="22"/>
  <c r="U113" i="22"/>
  <c r="Q113" i="22"/>
  <c r="N113" i="22"/>
  <c r="E20" i="22"/>
  <c r="F20" i="22" s="1"/>
  <c r="BT20" i="22" s="1"/>
  <c r="F10" i="22"/>
  <c r="D10" i="22"/>
  <c r="D64" i="22" s="1"/>
  <c r="F9" i="22"/>
  <c r="D9" i="22"/>
  <c r="D31" i="22" s="1"/>
  <c r="F8" i="22"/>
  <c r="D8" i="22"/>
  <c r="D62" i="22" s="1"/>
  <c r="B8" i="22"/>
  <c r="F7" i="22"/>
  <c r="D7" i="22"/>
  <c r="D21" i="22" s="1"/>
  <c r="B7" i="22"/>
  <c r="F6" i="22"/>
  <c r="D6" i="22"/>
  <c r="D52" i="22" s="1"/>
  <c r="B6" i="22"/>
  <c r="B5" i="22"/>
  <c r="B4" i="22"/>
  <c r="B3" i="22"/>
  <c r="B2" i="22"/>
  <c r="E61" i="19"/>
  <c r="E60" i="19"/>
  <c r="F64" i="19"/>
  <c r="F63" i="19"/>
  <c r="F62" i="19"/>
  <c r="F61" i="19"/>
  <c r="F60" i="19"/>
  <c r="R61" i="19"/>
  <c r="R60" i="19"/>
  <c r="Q60" i="19"/>
  <c r="M64" i="19"/>
  <c r="M63" i="19"/>
  <c r="M62" i="19"/>
  <c r="M61" i="19"/>
  <c r="M60" i="19"/>
  <c r="L64" i="19"/>
  <c r="L63" i="19"/>
  <c r="L62" i="19"/>
  <c r="L61" i="19"/>
  <c r="L60" i="19"/>
  <c r="R54" i="19"/>
  <c r="R53" i="19"/>
  <c r="R52" i="19"/>
  <c r="Q56" i="19"/>
  <c r="Q55" i="19"/>
  <c r="Q54" i="19"/>
  <c r="Q53" i="19"/>
  <c r="Q52" i="19"/>
  <c r="M56" i="19"/>
  <c r="M55" i="19"/>
  <c r="M54" i="19"/>
  <c r="M53" i="19"/>
  <c r="M52" i="19"/>
  <c r="L56" i="19"/>
  <c r="L55" i="19"/>
  <c r="L54" i="19"/>
  <c r="L53" i="19"/>
  <c r="L52" i="19"/>
  <c r="K46" i="19"/>
  <c r="V40" i="19"/>
  <c r="V39" i="19"/>
  <c r="V38" i="19"/>
  <c r="V37" i="19"/>
  <c r="V36" i="19"/>
  <c r="R40" i="19"/>
  <c r="R39" i="19"/>
  <c r="R38" i="19"/>
  <c r="R36" i="19"/>
  <c r="Q40" i="19"/>
  <c r="Q39" i="19"/>
  <c r="Q38" i="19"/>
  <c r="Q37" i="19"/>
  <c r="Q36" i="19"/>
  <c r="M40" i="19"/>
  <c r="M39" i="19"/>
  <c r="M38" i="19"/>
  <c r="M37" i="19"/>
  <c r="M36" i="19"/>
  <c r="L39" i="19"/>
  <c r="L38" i="19"/>
  <c r="L37" i="19"/>
  <c r="W32" i="19"/>
  <c r="W31" i="19"/>
  <c r="V32" i="19"/>
  <c r="V31" i="19"/>
  <c r="R32" i="19"/>
  <c r="R31" i="19"/>
  <c r="Q32" i="19"/>
  <c r="Q31" i="19"/>
  <c r="Q30" i="19"/>
  <c r="M30" i="19"/>
  <c r="M32" i="19"/>
  <c r="M31" i="19"/>
  <c r="I21" i="19"/>
  <c r="R24" i="19"/>
  <c r="R23" i="19"/>
  <c r="M24" i="19"/>
  <c r="M23" i="19"/>
  <c r="I20" i="19"/>
  <c r="F10" i="19"/>
  <c r="F9" i="19"/>
  <c r="F8" i="19"/>
  <c r="F7" i="19"/>
  <c r="F6" i="19"/>
  <c r="D10" i="19"/>
  <c r="D9" i="19"/>
  <c r="D8" i="19"/>
  <c r="D7" i="19"/>
  <c r="D6" i="19"/>
  <c r="F56" i="19"/>
  <c r="F52" i="19"/>
  <c r="F48" i="19"/>
  <c r="F46" i="19"/>
  <c r="F39" i="19"/>
  <c r="F37" i="19"/>
  <c r="F32" i="19"/>
  <c r="F30" i="19"/>
  <c r="D20" i="19"/>
  <c r="E40" i="19"/>
  <c r="E39" i="19"/>
  <c r="E38" i="19"/>
  <c r="E36" i="19"/>
  <c r="BS63" i="19" s="1"/>
  <c r="W63" i="19"/>
  <c r="W64" i="19"/>
  <c r="W115" i="19" s="1"/>
  <c r="V63" i="19"/>
  <c r="V64" i="19"/>
  <c r="V115" i="19" s="1"/>
  <c r="R63" i="19"/>
  <c r="R64" i="19"/>
  <c r="R115" i="19" s="1"/>
  <c r="Q63" i="19"/>
  <c r="Q64" i="19"/>
  <c r="Q115" i="19" s="1"/>
  <c r="BY86" i="19"/>
  <c r="BT86" i="19"/>
  <c r="E32" i="19"/>
  <c r="E31" i="19"/>
  <c r="E30" i="19"/>
  <c r="E29" i="19"/>
  <c r="E28" i="19"/>
  <c r="F28" i="19" s="1"/>
  <c r="E24" i="19"/>
  <c r="E23" i="19"/>
  <c r="E22" i="19"/>
  <c r="E21" i="19"/>
  <c r="E20" i="19"/>
  <c r="E64" i="19"/>
  <c r="E63" i="19"/>
  <c r="E62" i="19"/>
  <c r="D64" i="19"/>
  <c r="D63" i="19"/>
  <c r="D62" i="19"/>
  <c r="D61" i="19"/>
  <c r="D60" i="19"/>
  <c r="W55" i="19"/>
  <c r="W56" i="19"/>
  <c r="V55" i="19"/>
  <c r="V56" i="19"/>
  <c r="R55" i="19"/>
  <c r="R56" i="19"/>
  <c r="F55" i="19"/>
  <c r="E56" i="19"/>
  <c r="E55" i="19"/>
  <c r="E54" i="19"/>
  <c r="E53" i="19"/>
  <c r="E52" i="19"/>
  <c r="D56" i="19"/>
  <c r="D55" i="19"/>
  <c r="D54" i="19"/>
  <c r="D53" i="19"/>
  <c r="D52" i="19"/>
  <c r="V47" i="19"/>
  <c r="W47" i="19" s="1"/>
  <c r="V48" i="19"/>
  <c r="W48" i="19" s="1"/>
  <c r="Q47" i="19"/>
  <c r="R47" i="19" s="1"/>
  <c r="Q48" i="19"/>
  <c r="R48" i="19" s="1"/>
  <c r="L47" i="19"/>
  <c r="L48" i="19"/>
  <c r="E48" i="19"/>
  <c r="E47" i="19"/>
  <c r="F47" i="19" s="1"/>
  <c r="E46" i="19"/>
  <c r="E45" i="19"/>
  <c r="F45" i="19" s="1"/>
  <c r="E44" i="19"/>
  <c r="F44" i="19" s="1"/>
  <c r="D48" i="19"/>
  <c r="W39" i="19"/>
  <c r="W40" i="19"/>
  <c r="F40" i="19"/>
  <c r="F38" i="19"/>
  <c r="E37" i="19"/>
  <c r="BS64" i="19" s="1"/>
  <c r="F31" i="19"/>
  <c r="BS44" i="19"/>
  <c r="F24" i="19"/>
  <c r="F23" i="19"/>
  <c r="F22" i="19"/>
  <c r="F21" i="19"/>
  <c r="BT21" i="19" s="1"/>
  <c r="F20" i="19"/>
  <c r="BT20" i="19" s="1"/>
  <c r="B8" i="19"/>
  <c r="B7" i="19"/>
  <c r="D24" i="19" s="1"/>
  <c r="B6" i="19"/>
  <c r="B5" i="19"/>
  <c r="B4" i="19"/>
  <c r="B3" i="19"/>
  <c r="B2" i="19"/>
  <c r="W116" i="19"/>
  <c r="V116" i="19"/>
  <c r="U116" i="19"/>
  <c r="T116" i="19"/>
  <c r="S116" i="19"/>
  <c r="R116" i="19"/>
  <c r="Q116" i="19"/>
  <c r="P116" i="19"/>
  <c r="O116" i="19"/>
  <c r="N116" i="19"/>
  <c r="M116" i="19"/>
  <c r="L116" i="19"/>
  <c r="K116" i="19"/>
  <c r="J116" i="19"/>
  <c r="I116" i="19"/>
  <c r="E116" i="19"/>
  <c r="F116" i="19" s="1"/>
  <c r="U115" i="19"/>
  <c r="T115" i="19"/>
  <c r="S115" i="19"/>
  <c r="P115" i="19"/>
  <c r="O115" i="19"/>
  <c r="N115" i="19"/>
  <c r="K115" i="19"/>
  <c r="E115" i="19"/>
  <c r="F115" i="19" s="1"/>
  <c r="E114" i="19"/>
  <c r="F114" i="19" s="1"/>
  <c r="E113" i="19"/>
  <c r="F113" i="19" s="1"/>
  <c r="BO111" i="19"/>
  <c r="BN111" i="19"/>
  <c r="BM111" i="19"/>
  <c r="BL111" i="19"/>
  <c r="BK111" i="19"/>
  <c r="BJ111" i="19"/>
  <c r="BI111" i="19"/>
  <c r="BH111" i="19"/>
  <c r="BG111" i="19"/>
  <c r="BF111" i="19"/>
  <c r="BE111" i="19"/>
  <c r="BD111" i="19"/>
  <c r="BC111" i="19"/>
  <c r="BB111" i="19"/>
  <c r="BA111" i="19"/>
  <c r="AX111" i="19"/>
  <c r="AW111" i="19"/>
  <c r="AS111" i="19"/>
  <c r="AR111" i="19"/>
  <c r="AQ111" i="19"/>
  <c r="AP111" i="19"/>
  <c r="AO111" i="19"/>
  <c r="AN111" i="19"/>
  <c r="AM111" i="19"/>
  <c r="AL111" i="19"/>
  <c r="AK111" i="19"/>
  <c r="AJ111" i="19"/>
  <c r="AI111" i="19"/>
  <c r="AH111" i="19"/>
  <c r="AG111" i="19"/>
  <c r="AF111" i="19"/>
  <c r="AE111" i="19"/>
  <c r="AA111" i="19"/>
  <c r="AB111" i="19" s="1"/>
  <c r="BO110" i="19"/>
  <c r="BN110" i="19"/>
  <c r="BM110" i="19"/>
  <c r="BL110" i="19"/>
  <c r="BK110" i="19"/>
  <c r="BJ110" i="19"/>
  <c r="BI110" i="19"/>
  <c r="BH110" i="19"/>
  <c r="BG110" i="19"/>
  <c r="BF110" i="19"/>
  <c r="BE110" i="19"/>
  <c r="BD110" i="19"/>
  <c r="BC110" i="19"/>
  <c r="BB110" i="19"/>
  <c r="BA110" i="19"/>
  <c r="AX110" i="19"/>
  <c r="AW110" i="19"/>
  <c r="AS110" i="19"/>
  <c r="AR110" i="19"/>
  <c r="AQ110" i="19"/>
  <c r="AP110" i="19"/>
  <c r="AO110" i="19"/>
  <c r="AN110" i="19"/>
  <c r="AM110" i="19"/>
  <c r="AL110" i="19"/>
  <c r="AK110" i="19"/>
  <c r="AJ110" i="19"/>
  <c r="AI110" i="19"/>
  <c r="AH110" i="19"/>
  <c r="AG110" i="19"/>
  <c r="AF110" i="19"/>
  <c r="AE110" i="19"/>
  <c r="AA110" i="19"/>
  <c r="AB110" i="19" s="1"/>
  <c r="BO109" i="19"/>
  <c r="BN109" i="19"/>
  <c r="BM109" i="19"/>
  <c r="BL109" i="19"/>
  <c r="BK109" i="19"/>
  <c r="BJ109" i="19"/>
  <c r="BI109" i="19"/>
  <c r="BH109" i="19"/>
  <c r="BG109" i="19"/>
  <c r="BF109" i="19"/>
  <c r="BE109" i="19"/>
  <c r="BD109" i="19"/>
  <c r="BC109" i="19"/>
  <c r="BB109" i="19"/>
  <c r="BA109" i="19"/>
  <c r="AX109" i="19"/>
  <c r="AW109" i="19"/>
  <c r="AS109" i="19"/>
  <c r="AR109" i="19"/>
  <c r="AQ109" i="19"/>
  <c r="AP109" i="19"/>
  <c r="AO109" i="19"/>
  <c r="AN109" i="19"/>
  <c r="AM109" i="19"/>
  <c r="AL109" i="19"/>
  <c r="AK109" i="19"/>
  <c r="AJ109" i="19"/>
  <c r="AI109" i="19"/>
  <c r="AH109" i="19"/>
  <c r="AG109" i="19"/>
  <c r="AF109" i="19"/>
  <c r="AE109" i="19"/>
  <c r="AA109" i="19"/>
  <c r="AB109" i="19" s="1"/>
  <c r="BO108" i="19"/>
  <c r="BN108" i="19"/>
  <c r="BM108" i="19"/>
  <c r="BL108" i="19"/>
  <c r="BK108" i="19"/>
  <c r="BJ108" i="19"/>
  <c r="BI108" i="19"/>
  <c r="BH108" i="19"/>
  <c r="BG108" i="19"/>
  <c r="BF108" i="19"/>
  <c r="BE108" i="19"/>
  <c r="BD108" i="19"/>
  <c r="BC108" i="19"/>
  <c r="BB108" i="19"/>
  <c r="BA108" i="19"/>
  <c r="AX108" i="19"/>
  <c r="AW108" i="19"/>
  <c r="AS108" i="19"/>
  <c r="AR108" i="19"/>
  <c r="AQ108" i="19"/>
  <c r="AP108" i="19"/>
  <c r="AO108" i="19"/>
  <c r="AN108" i="19"/>
  <c r="AM108" i="19"/>
  <c r="AL108" i="19"/>
  <c r="AK108" i="19"/>
  <c r="AJ108" i="19"/>
  <c r="AI108" i="19"/>
  <c r="AH108" i="19"/>
  <c r="AG108" i="19"/>
  <c r="AF108" i="19"/>
  <c r="AE108" i="19"/>
  <c r="AA108" i="19"/>
  <c r="AB108" i="19" s="1"/>
  <c r="CY87" i="19"/>
  <c r="CX87" i="19"/>
  <c r="CW87" i="19"/>
  <c r="CV87" i="19"/>
  <c r="CU87" i="19"/>
  <c r="CR87" i="19"/>
  <c r="CQ87" i="19"/>
  <c r="CM87" i="19"/>
  <c r="CL87" i="19"/>
  <c r="CK87" i="19"/>
  <c r="CJ87" i="19"/>
  <c r="CI87" i="19"/>
  <c r="CF87" i="19"/>
  <c r="CE87" i="19"/>
  <c r="CA87" i="19"/>
  <c r="BZ87" i="19"/>
  <c r="BY87" i="19"/>
  <c r="BX87" i="19"/>
  <c r="BW87" i="19"/>
  <c r="BT87" i="19"/>
  <c r="BS87" i="19"/>
  <c r="CY86" i="19"/>
  <c r="CX86" i="19"/>
  <c r="CW86" i="19"/>
  <c r="CV86" i="19"/>
  <c r="CU86" i="19"/>
  <c r="CR86" i="19"/>
  <c r="CQ86" i="19"/>
  <c r="CM86" i="19"/>
  <c r="CL86" i="19"/>
  <c r="CK86" i="19"/>
  <c r="CJ86" i="19"/>
  <c r="CI86" i="19"/>
  <c r="CF86" i="19"/>
  <c r="CE86" i="19"/>
  <c r="BS86" i="19"/>
  <c r="CY78" i="19"/>
  <c r="CX78" i="19"/>
  <c r="CW78" i="19"/>
  <c r="CV78" i="19"/>
  <c r="CU78" i="19"/>
  <c r="CR78" i="19"/>
  <c r="CQ78" i="19"/>
  <c r="CM78" i="19"/>
  <c r="CL78" i="19"/>
  <c r="CK78" i="19"/>
  <c r="CJ78" i="19"/>
  <c r="CI78" i="19"/>
  <c r="CF78" i="19"/>
  <c r="CE78" i="19"/>
  <c r="CY77" i="19"/>
  <c r="CX77" i="19"/>
  <c r="CW77" i="19"/>
  <c r="CV77" i="19"/>
  <c r="CU77" i="19"/>
  <c r="CR77" i="19"/>
  <c r="CQ77" i="19"/>
  <c r="CM77" i="19"/>
  <c r="CL77" i="19"/>
  <c r="CK77" i="19"/>
  <c r="CJ77" i="19"/>
  <c r="CI77" i="19"/>
  <c r="CF77" i="19"/>
  <c r="CE77" i="19"/>
  <c r="CY73" i="19"/>
  <c r="CX73" i="19"/>
  <c r="CW73" i="19"/>
  <c r="CV73" i="19"/>
  <c r="CU73" i="19"/>
  <c r="CR73" i="19"/>
  <c r="CQ73" i="19"/>
  <c r="CM73" i="19"/>
  <c r="CL73" i="19"/>
  <c r="CK73" i="19"/>
  <c r="CJ73" i="19"/>
  <c r="CI73" i="19"/>
  <c r="CF73" i="19"/>
  <c r="CE73" i="19"/>
  <c r="CA73" i="19"/>
  <c r="BZ73" i="19"/>
  <c r="BY73" i="19"/>
  <c r="BX73" i="19"/>
  <c r="BW73" i="19"/>
  <c r="BT73" i="19"/>
  <c r="BS73" i="19"/>
  <c r="CY71" i="19"/>
  <c r="CX71" i="19"/>
  <c r="CW71" i="19"/>
  <c r="CV71" i="19"/>
  <c r="CU71" i="19"/>
  <c r="CR71" i="19"/>
  <c r="CQ71" i="19"/>
  <c r="CM71" i="19"/>
  <c r="CL71" i="19"/>
  <c r="CK71" i="19"/>
  <c r="CJ71" i="19"/>
  <c r="CI71" i="19"/>
  <c r="CF71" i="19"/>
  <c r="CE71" i="19"/>
  <c r="CA71" i="19"/>
  <c r="BZ71" i="19"/>
  <c r="BY71" i="19"/>
  <c r="BX71" i="19"/>
  <c r="BW71" i="19"/>
  <c r="BT71" i="19"/>
  <c r="BS71" i="19"/>
  <c r="CY64" i="19"/>
  <c r="CX64" i="19"/>
  <c r="CW64" i="19"/>
  <c r="CV64" i="19"/>
  <c r="CU64" i="19"/>
  <c r="CR64" i="19"/>
  <c r="CQ64" i="19"/>
  <c r="CM64" i="19"/>
  <c r="CL64" i="19"/>
  <c r="CK64" i="19"/>
  <c r="CJ64" i="19"/>
  <c r="CI64" i="19"/>
  <c r="CF64" i="19"/>
  <c r="CE64" i="19"/>
  <c r="CY63" i="19"/>
  <c r="CX63" i="19"/>
  <c r="CW63" i="19"/>
  <c r="CV63" i="19"/>
  <c r="CU63" i="19"/>
  <c r="CR63" i="19"/>
  <c r="CQ63" i="19"/>
  <c r="CM63" i="19"/>
  <c r="CL63" i="19"/>
  <c r="CK63" i="19"/>
  <c r="CJ63" i="19"/>
  <c r="CI63" i="19"/>
  <c r="CF63" i="19"/>
  <c r="CE63" i="19"/>
  <c r="V62" i="19"/>
  <c r="W62" i="19" s="1"/>
  <c r="Q62" i="19"/>
  <c r="R62" i="19" s="1"/>
  <c r="V61" i="19"/>
  <c r="W61" i="19" s="1"/>
  <c r="Q61" i="19"/>
  <c r="V60" i="19"/>
  <c r="W60" i="19" s="1"/>
  <c r="CY59" i="19"/>
  <c r="CX59" i="19"/>
  <c r="CW59" i="19"/>
  <c r="CV59" i="19"/>
  <c r="CU59" i="19"/>
  <c r="CR59" i="19"/>
  <c r="CQ59" i="19"/>
  <c r="CM59" i="19"/>
  <c r="CL59" i="19"/>
  <c r="CK59" i="19"/>
  <c r="CJ59" i="19"/>
  <c r="CI59" i="19"/>
  <c r="CF59" i="19"/>
  <c r="CE59" i="19"/>
  <c r="CA59" i="19"/>
  <c r="BZ59" i="19"/>
  <c r="BY59" i="19"/>
  <c r="BX59" i="19"/>
  <c r="BW59" i="19"/>
  <c r="BT59" i="19"/>
  <c r="BS59" i="19"/>
  <c r="CY58" i="19"/>
  <c r="CX58" i="19"/>
  <c r="CW58" i="19"/>
  <c r="CV58" i="19"/>
  <c r="CU58" i="19"/>
  <c r="CR58" i="19"/>
  <c r="CQ58" i="19"/>
  <c r="CM58" i="19"/>
  <c r="CL58" i="19"/>
  <c r="CK58" i="19"/>
  <c r="CJ58" i="19"/>
  <c r="CI58" i="19"/>
  <c r="CF58" i="19"/>
  <c r="CE58" i="19"/>
  <c r="CA58" i="19"/>
  <c r="BZ58" i="19"/>
  <c r="BY58" i="19"/>
  <c r="BX58" i="19"/>
  <c r="BW58" i="19"/>
  <c r="BT58" i="19"/>
  <c r="BS58" i="19"/>
  <c r="V54" i="19"/>
  <c r="W54" i="19" s="1"/>
  <c r="F54" i="19"/>
  <c r="V53" i="19"/>
  <c r="W53" i="19" s="1"/>
  <c r="BY78" i="19"/>
  <c r="BX78" i="19"/>
  <c r="BW78" i="19"/>
  <c r="BS78" i="19"/>
  <c r="V52" i="19"/>
  <c r="W52" i="19" s="1"/>
  <c r="BY77" i="19"/>
  <c r="BW77" i="19"/>
  <c r="V46" i="19"/>
  <c r="W46" i="19" s="1"/>
  <c r="Q46" i="19"/>
  <c r="R46" i="19" s="1"/>
  <c r="L46" i="19"/>
  <c r="V45" i="19"/>
  <c r="W45" i="19" s="1"/>
  <c r="Q45" i="19"/>
  <c r="R45" i="19" s="1"/>
  <c r="L45" i="19"/>
  <c r="CY44" i="19"/>
  <c r="CX44" i="19"/>
  <c r="CW44" i="19"/>
  <c r="CV44" i="19"/>
  <c r="CU44" i="19"/>
  <c r="CR44" i="19"/>
  <c r="CQ44" i="19"/>
  <c r="CM44" i="19"/>
  <c r="CL44" i="19"/>
  <c r="CK44" i="19"/>
  <c r="CJ44" i="19"/>
  <c r="CI44" i="19"/>
  <c r="CF44" i="19"/>
  <c r="CE44" i="19"/>
  <c r="V44" i="19"/>
  <c r="W44" i="19" s="1"/>
  <c r="Q44" i="19"/>
  <c r="R44" i="19" s="1"/>
  <c r="L44" i="19"/>
  <c r="CY43" i="19"/>
  <c r="CX43" i="19"/>
  <c r="CW43" i="19"/>
  <c r="CV43" i="19"/>
  <c r="CU43" i="19"/>
  <c r="CR43" i="19"/>
  <c r="CQ43" i="19"/>
  <c r="CM43" i="19"/>
  <c r="CL43" i="19"/>
  <c r="CK43" i="19"/>
  <c r="CJ43" i="19"/>
  <c r="CI43" i="19"/>
  <c r="CF43" i="19"/>
  <c r="CE43" i="19"/>
  <c r="W38" i="19"/>
  <c r="W37" i="19"/>
  <c r="R37" i="19"/>
  <c r="BY64" i="19"/>
  <c r="CY36" i="19"/>
  <c r="CX36" i="19"/>
  <c r="CW36" i="19"/>
  <c r="CV36" i="19"/>
  <c r="CU36" i="19"/>
  <c r="CR36" i="19"/>
  <c r="CQ36" i="19"/>
  <c r="CM36" i="19"/>
  <c r="CL36" i="19"/>
  <c r="CK36" i="19"/>
  <c r="CJ36" i="19"/>
  <c r="CI36" i="19"/>
  <c r="CF36" i="19"/>
  <c r="CE36" i="19"/>
  <c r="CA36" i="19"/>
  <c r="BZ36" i="19"/>
  <c r="BY36" i="19"/>
  <c r="BX36" i="19"/>
  <c r="BW36" i="19"/>
  <c r="BT36" i="19"/>
  <c r="BS36" i="19"/>
  <c r="W36" i="19"/>
  <c r="BY63" i="19"/>
  <c r="BW63" i="19"/>
  <c r="V30" i="19"/>
  <c r="W30" i="19" s="1"/>
  <c r="R30" i="19"/>
  <c r="V29" i="19"/>
  <c r="W29" i="19" s="1"/>
  <c r="Q29" i="19"/>
  <c r="R29" i="19" s="1"/>
  <c r="BY44" i="19"/>
  <c r="V28" i="19"/>
  <c r="W28" i="19" s="1"/>
  <c r="Q28" i="19"/>
  <c r="R28" i="19" s="1"/>
  <c r="BY43" i="19"/>
  <c r="BX43" i="19"/>
  <c r="CY25" i="19"/>
  <c r="CX25" i="19"/>
  <c r="CW25" i="19"/>
  <c r="CV25" i="19"/>
  <c r="CU25" i="19"/>
  <c r="CR25" i="19"/>
  <c r="CQ25" i="19"/>
  <c r="CM25" i="19"/>
  <c r="CL25" i="19"/>
  <c r="CK25" i="19"/>
  <c r="CJ25" i="19"/>
  <c r="CI25" i="19"/>
  <c r="CF25" i="19"/>
  <c r="CE25" i="19"/>
  <c r="CA25" i="19"/>
  <c r="BZ25" i="19"/>
  <c r="BY25" i="19"/>
  <c r="BX25" i="19"/>
  <c r="BW25" i="19"/>
  <c r="BT25" i="19"/>
  <c r="BS25" i="19"/>
  <c r="U22" i="19"/>
  <c r="T22" i="19"/>
  <c r="V22" i="19" s="1"/>
  <c r="S22" i="19"/>
  <c r="P22" i="19"/>
  <c r="O22" i="19"/>
  <c r="Q22" i="19" s="1"/>
  <c r="N22" i="19"/>
  <c r="CY21" i="19"/>
  <c r="CX21" i="19"/>
  <c r="CW21" i="19"/>
  <c r="CV21" i="19"/>
  <c r="CU21" i="19"/>
  <c r="CR21" i="19"/>
  <c r="CQ21" i="19"/>
  <c r="CM21" i="19"/>
  <c r="CL21" i="19"/>
  <c r="CK21" i="19"/>
  <c r="CJ21" i="19"/>
  <c r="CI21" i="19"/>
  <c r="CF21" i="19"/>
  <c r="CE21" i="19"/>
  <c r="U21" i="19"/>
  <c r="U114" i="19" s="1"/>
  <c r="T21" i="19"/>
  <c r="V21" i="19" s="1"/>
  <c r="S21" i="19"/>
  <c r="S114" i="19" s="1"/>
  <c r="P21" i="19"/>
  <c r="P114" i="19" s="1"/>
  <c r="O21" i="19"/>
  <c r="Q21" i="19" s="1"/>
  <c r="N21" i="19"/>
  <c r="N114" i="19" s="1"/>
  <c r="CY20" i="19"/>
  <c r="CX20" i="19"/>
  <c r="CW20" i="19"/>
  <c r="CV20" i="19"/>
  <c r="CU20" i="19"/>
  <c r="CR20" i="19"/>
  <c r="CQ20" i="19"/>
  <c r="CM20" i="19"/>
  <c r="CL20" i="19"/>
  <c r="CK20" i="19"/>
  <c r="CJ20" i="19"/>
  <c r="CI20" i="19"/>
  <c r="CF20" i="19"/>
  <c r="CE20" i="19"/>
  <c r="U20" i="19"/>
  <c r="U113" i="19" s="1"/>
  <c r="T20" i="19"/>
  <c r="V20" i="19" s="1"/>
  <c r="S20" i="19"/>
  <c r="S113" i="19" s="1"/>
  <c r="P20" i="19"/>
  <c r="P113" i="19" s="1"/>
  <c r="O20" i="19"/>
  <c r="O113" i="19" s="1"/>
  <c r="N20" i="19"/>
  <c r="N113" i="19" s="1"/>
  <c r="B6" i="18"/>
  <c r="B6" i="17"/>
  <c r="B8" i="18"/>
  <c r="B7" i="18"/>
  <c r="B5" i="18"/>
  <c r="B4" i="18"/>
  <c r="B3" i="18"/>
  <c r="B2" i="18"/>
  <c r="B8" i="17"/>
  <c r="B7" i="17"/>
  <c r="B5" i="17"/>
  <c r="B4" i="17"/>
  <c r="B3" i="17"/>
  <c r="B2" i="17"/>
  <c r="W113" i="23" l="1"/>
  <c r="W21" i="23"/>
  <c r="W114" i="23" s="1"/>
  <c r="V114" i="23"/>
  <c r="BZ77" i="23"/>
  <c r="M52" i="23"/>
  <c r="BZ78" i="23"/>
  <c r="R53" i="23"/>
  <c r="CA78" i="23" s="1"/>
  <c r="D55" i="23"/>
  <c r="D47" i="23"/>
  <c r="D23" i="23"/>
  <c r="R23" i="23"/>
  <c r="BY20" i="23"/>
  <c r="D21" i="23"/>
  <c r="D53" i="23"/>
  <c r="D45" i="23"/>
  <c r="D24" i="23"/>
  <c r="BW64" i="23"/>
  <c r="M37" i="23"/>
  <c r="CA64" i="23" s="1"/>
  <c r="CA63" i="23"/>
  <c r="D31" i="23"/>
  <c r="D56" i="23"/>
  <c r="D48" i="23"/>
  <c r="D64" i="23"/>
  <c r="R52" i="23"/>
  <c r="J115" i="23"/>
  <c r="BX86" i="23"/>
  <c r="L21" i="23"/>
  <c r="BW21" i="23"/>
  <c r="K115" i="23"/>
  <c r="BY86" i="23"/>
  <c r="M21" i="23"/>
  <c r="L64" i="23"/>
  <c r="R114" i="23"/>
  <c r="M64" i="23"/>
  <c r="Q114" i="23"/>
  <c r="K23" i="23"/>
  <c r="F37" i="23"/>
  <c r="BT64" i="23" s="1"/>
  <c r="D63" i="23"/>
  <c r="N113" i="23"/>
  <c r="R20" i="23"/>
  <c r="F29" i="23"/>
  <c r="BT44" i="23" s="1"/>
  <c r="BX64" i="23"/>
  <c r="I22" i="23"/>
  <c r="M63" i="23"/>
  <c r="I115" i="23"/>
  <c r="D54" i="23"/>
  <c r="D46" i="23"/>
  <c r="J22" i="23"/>
  <c r="L22" i="23" s="1"/>
  <c r="I24" i="23"/>
  <c r="M24" i="23" s="1"/>
  <c r="M28" i="23"/>
  <c r="CA43" i="23" s="1"/>
  <c r="D39" i="23"/>
  <c r="M40" i="23"/>
  <c r="J114" i="23"/>
  <c r="I23" i="23"/>
  <c r="D44" i="23"/>
  <c r="BS78" i="23"/>
  <c r="I20" i="23"/>
  <c r="J20" i="23"/>
  <c r="J23" i="23"/>
  <c r="L23" i="23" s="1"/>
  <c r="M29" i="23"/>
  <c r="CA44" i="23" s="1"/>
  <c r="D20" i="23"/>
  <c r="BY20" i="22"/>
  <c r="K113" i="22"/>
  <c r="M61" i="22"/>
  <c r="W113" i="22"/>
  <c r="I113" i="22"/>
  <c r="BW20" i="22"/>
  <c r="J113" i="22"/>
  <c r="BX20" i="22"/>
  <c r="M63" i="22"/>
  <c r="M44" i="22"/>
  <c r="BZ43" i="22"/>
  <c r="BZ63" i="22"/>
  <c r="BZ77" i="22"/>
  <c r="O114" i="22"/>
  <c r="J115" i="22"/>
  <c r="V115" i="22"/>
  <c r="M53" i="22"/>
  <c r="CA78" i="22" s="1"/>
  <c r="D20" i="22"/>
  <c r="R113" i="22"/>
  <c r="D23" i="22"/>
  <c r="L39" i="22"/>
  <c r="D45" i="22"/>
  <c r="D46" i="22"/>
  <c r="D47" i="22"/>
  <c r="D48" i="22"/>
  <c r="D53" i="22"/>
  <c r="D54" i="22"/>
  <c r="D55" i="22"/>
  <c r="D56" i="22"/>
  <c r="BS86" i="22"/>
  <c r="K115" i="22"/>
  <c r="D30" i="22"/>
  <c r="L44" i="22"/>
  <c r="M64" i="22"/>
  <c r="BW21" i="22"/>
  <c r="F29" i="22"/>
  <c r="BT44" i="22" s="1"/>
  <c r="M37" i="22"/>
  <c r="CA64" i="22" s="1"/>
  <c r="M39" i="22"/>
  <c r="F53" i="22"/>
  <c r="BT78" i="22" s="1"/>
  <c r="BW86" i="22"/>
  <c r="D22" i="22"/>
  <c r="D38" i="22"/>
  <c r="W29" i="22"/>
  <c r="W114" i="22" s="1"/>
  <c r="L64" i="22"/>
  <c r="BS64" i="22"/>
  <c r="BX86" i="22"/>
  <c r="BS43" i="19"/>
  <c r="BT77" i="19"/>
  <c r="BX86" i="19"/>
  <c r="L115" i="19"/>
  <c r="BZ86" i="19"/>
  <c r="J115" i="19"/>
  <c r="I115" i="19"/>
  <c r="BW86" i="19"/>
  <c r="M48" i="19"/>
  <c r="M47" i="19"/>
  <c r="F36" i="19"/>
  <c r="BT63" i="19" s="1"/>
  <c r="D40" i="19"/>
  <c r="BS77" i="19"/>
  <c r="D44" i="19"/>
  <c r="D32" i="19"/>
  <c r="D28" i="19"/>
  <c r="BS21" i="19"/>
  <c r="D46" i="19"/>
  <c r="M46" i="19"/>
  <c r="BX63" i="19"/>
  <c r="BS20" i="19"/>
  <c r="M45" i="19"/>
  <c r="T114" i="19"/>
  <c r="W22" i="19"/>
  <c r="BZ64" i="19"/>
  <c r="V114" i="19"/>
  <c r="W20" i="19"/>
  <c r="W113" i="19" s="1"/>
  <c r="W21" i="19"/>
  <c r="W114" i="19" s="1"/>
  <c r="T113" i="19"/>
  <c r="BZ44" i="19"/>
  <c r="CA77" i="19"/>
  <c r="BZ77" i="19"/>
  <c r="BX77" i="19"/>
  <c r="Q114" i="19"/>
  <c r="BZ78" i="19"/>
  <c r="K21" i="19"/>
  <c r="BY21" i="19" s="1"/>
  <c r="BZ63" i="19"/>
  <c r="R22" i="19"/>
  <c r="K22" i="19"/>
  <c r="BX44" i="19"/>
  <c r="M44" i="19"/>
  <c r="F29" i="19"/>
  <c r="BT44" i="19" s="1"/>
  <c r="D45" i="19"/>
  <c r="Q20" i="19"/>
  <c r="Q113" i="19" s="1"/>
  <c r="BW44" i="19"/>
  <c r="M29" i="19"/>
  <c r="CA44" i="19" s="1"/>
  <c r="BT43" i="19"/>
  <c r="J22" i="19"/>
  <c r="L22" i="19" s="1"/>
  <c r="BT64" i="19"/>
  <c r="V113" i="19"/>
  <c r="BW64" i="19"/>
  <c r="CA64" i="19"/>
  <c r="J21" i="19"/>
  <c r="K20" i="19"/>
  <c r="BW43" i="19"/>
  <c r="BX64" i="19"/>
  <c r="O114" i="19"/>
  <c r="R21" i="19"/>
  <c r="R114" i="19" s="1"/>
  <c r="CA63" i="19"/>
  <c r="F53" i="19"/>
  <c r="BT78" i="19" s="1"/>
  <c r="BZ43" i="19"/>
  <c r="J113" i="23" l="1"/>
  <c r="BX20" i="23"/>
  <c r="L20" i="23"/>
  <c r="M22" i="23"/>
  <c r="R113" i="23"/>
  <c r="CA21" i="23"/>
  <c r="M114" i="23"/>
  <c r="M115" i="23"/>
  <c r="CA86" i="23"/>
  <c r="I113" i="23"/>
  <c r="M20" i="23"/>
  <c r="BW20" i="23"/>
  <c r="BZ86" i="23"/>
  <c r="L115" i="23"/>
  <c r="M23" i="23"/>
  <c r="CA77" i="23"/>
  <c r="BZ21" i="23"/>
  <c r="L114" i="23"/>
  <c r="M115" i="22"/>
  <c r="CA86" i="22"/>
  <c r="BZ86" i="22"/>
  <c r="L115" i="22"/>
  <c r="CA44" i="22"/>
  <c r="L113" i="22"/>
  <c r="BZ20" i="22"/>
  <c r="CA21" i="22"/>
  <c r="M114" i="22"/>
  <c r="L114" i="22"/>
  <c r="BZ21" i="22"/>
  <c r="CA86" i="19"/>
  <c r="M115" i="19"/>
  <c r="D39" i="19"/>
  <c r="D47" i="19"/>
  <c r="D29" i="19"/>
  <c r="D37" i="19"/>
  <c r="D30" i="19"/>
  <c r="D38" i="19"/>
  <c r="D36" i="19"/>
  <c r="D23" i="19"/>
  <c r="D31" i="19"/>
  <c r="M28" i="19"/>
  <c r="CA43" i="19" s="1"/>
  <c r="CA78" i="19"/>
  <c r="K114" i="19"/>
  <c r="I114" i="19"/>
  <c r="BW21" i="19"/>
  <c r="D22" i="19"/>
  <c r="D21" i="19"/>
  <c r="I113" i="19"/>
  <c r="BW20" i="19"/>
  <c r="K113" i="19"/>
  <c r="BY20" i="19"/>
  <c r="BX21" i="19"/>
  <c r="L21" i="19"/>
  <c r="J114" i="19"/>
  <c r="M22" i="19"/>
  <c r="J113" i="19"/>
  <c r="BX20" i="19"/>
  <c r="L20" i="19"/>
  <c r="M20" i="19" s="1"/>
  <c r="R20" i="19"/>
  <c r="R113" i="19" s="1"/>
  <c r="M113" i="23" l="1"/>
  <c r="CA20" i="23"/>
  <c r="L113" i="23"/>
  <c r="BZ20" i="23"/>
  <c r="M113" i="22"/>
  <c r="CA20" i="22"/>
  <c r="BZ21" i="19"/>
  <c r="L114" i="19"/>
  <c r="M113" i="19"/>
  <c r="CA20" i="19"/>
  <c r="L113" i="19"/>
  <c r="BZ20" i="19"/>
  <c r="M21" i="19"/>
  <c r="CA21" i="19" l="1"/>
  <c r="M114" i="19"/>
</calcChain>
</file>

<file path=xl/sharedStrings.xml><?xml version="1.0" encoding="utf-8"?>
<sst xmlns="http://schemas.openxmlformats.org/spreadsheetml/2006/main" count="3568" uniqueCount="160">
  <si>
    <t>CD</t>
    <phoneticPr fontId="1"/>
  </si>
  <si>
    <t>CL</t>
    <phoneticPr fontId="1"/>
  </si>
  <si>
    <t>Cm</t>
    <phoneticPr fontId="1"/>
  </si>
  <si>
    <t>Grid Num</t>
    <phoneticPr fontId="1"/>
  </si>
  <si>
    <t>Grid Type</t>
    <phoneticPr fontId="1"/>
  </si>
  <si>
    <t>CL^2</t>
    <phoneticPr fontId="1"/>
  </si>
  <si>
    <t>代表者氏名：</t>
    <rPh sb="0" eb="3">
      <t>ダイヒョウシャ</t>
    </rPh>
    <rPh sb="3" eb="5">
      <t>シメイ</t>
    </rPh>
    <phoneticPr fontId="1"/>
  </si>
  <si>
    <t>所属：</t>
    <rPh sb="0" eb="2">
      <t>ショゾク</t>
    </rPh>
    <phoneticPr fontId="1"/>
  </si>
  <si>
    <t>メールアドレス：</t>
    <phoneticPr fontId="1"/>
  </si>
  <si>
    <t>Cp(pres.coef.)</t>
  </si>
  <si>
    <t>Value</t>
    <phoneticPr fontId="1"/>
  </si>
  <si>
    <t>迎角[deg]</t>
    <rPh sb="0" eb="2">
      <t>ゲイカク</t>
    </rPh>
    <phoneticPr fontId="1"/>
  </si>
  <si>
    <t>格子数</t>
    <rPh sb="0" eb="2">
      <t>コウシ</t>
    </rPh>
    <rPh sb="2" eb="3">
      <t>スウ</t>
    </rPh>
    <phoneticPr fontId="1"/>
  </si>
  <si>
    <t>AoA：</t>
    <phoneticPr fontId="1"/>
  </si>
  <si>
    <t>Grid Num：</t>
    <phoneticPr fontId="1"/>
  </si>
  <si>
    <t>Grid Type：</t>
    <phoneticPr fontId="1"/>
  </si>
  <si>
    <t>Value：</t>
    <phoneticPr fontId="1"/>
  </si>
  <si>
    <t>時間平均値</t>
    <rPh sb="0" eb="2">
      <t>ジカン</t>
    </rPh>
    <rPh sb="2" eb="4">
      <t>ヘイキン</t>
    </rPh>
    <rPh sb="4" eb="5">
      <t>チ</t>
    </rPh>
    <phoneticPr fontId="1"/>
  </si>
  <si>
    <t>値の種類(Conv,Ave,RMS)</t>
    <rPh sb="0" eb="1">
      <t>アタイ</t>
    </rPh>
    <rPh sb="2" eb="4">
      <t>シュルイ</t>
    </rPh>
    <phoneticPr fontId="1"/>
  </si>
  <si>
    <t>収束値</t>
    <rPh sb="0" eb="2">
      <t>シュウソク</t>
    </rPh>
    <rPh sb="2" eb="3">
      <t>チ</t>
    </rPh>
    <phoneticPr fontId="1"/>
  </si>
  <si>
    <t>Conv</t>
    <phoneticPr fontId="1"/>
  </si>
  <si>
    <t>二乗平均平方根値</t>
    <rPh sb="0" eb="2">
      <t>ジジョウ</t>
    </rPh>
    <rPh sb="2" eb="4">
      <t>ヘイキン</t>
    </rPh>
    <rPh sb="4" eb="7">
      <t>ヘイホウコン</t>
    </rPh>
    <rPh sb="7" eb="8">
      <t>チ</t>
    </rPh>
    <phoneticPr fontId="1"/>
  </si>
  <si>
    <t>　　Conv：</t>
    <phoneticPr fontId="1"/>
  </si>
  <si>
    <t>　　Ave：</t>
    <phoneticPr fontId="1"/>
  </si>
  <si>
    <t>　　RMS：</t>
    <phoneticPr fontId="1"/>
  </si>
  <si>
    <t>使用した格子：</t>
    <rPh sb="0" eb="2">
      <t>シヨウ</t>
    </rPh>
    <rPh sb="4" eb="6">
      <t>コウシ</t>
    </rPh>
    <phoneticPr fontId="1"/>
  </si>
  <si>
    <t>1/(N^(2/3))</t>
    <phoneticPr fontId="1"/>
  </si>
  <si>
    <t>・参加者の情報</t>
    <rPh sb="1" eb="4">
      <t>サンカシャ</t>
    </rPh>
    <rPh sb="5" eb="7">
      <t>ジョウホウ</t>
    </rPh>
    <phoneticPr fontId="1"/>
  </si>
  <si>
    <t>・参加課題</t>
    <rPh sb="1" eb="3">
      <t>サンカ</t>
    </rPh>
    <rPh sb="3" eb="5">
      <t>カダイ</t>
    </rPh>
    <phoneticPr fontId="1"/>
  </si>
  <si>
    <t>課題</t>
  </si>
  <si>
    <t>課題</t>
    <rPh sb="0" eb="2">
      <t>カダイ</t>
    </rPh>
    <phoneticPr fontId="1"/>
  </si>
  <si>
    <t>代表者氏名</t>
    <rPh sb="0" eb="3">
      <t>ダイヒョウシャ</t>
    </rPh>
    <rPh sb="3" eb="5">
      <t>シメイ</t>
    </rPh>
    <phoneticPr fontId="1"/>
  </si>
  <si>
    <t>所属</t>
    <rPh sb="0" eb="2">
      <t>ショゾク</t>
    </rPh>
    <phoneticPr fontId="1"/>
  </si>
  <si>
    <t>メールアドレス</t>
    <phoneticPr fontId="1"/>
  </si>
  <si>
    <t>0：参加しない、1：参加する、2～：複数提出する場合はその数を入力</t>
    <rPh sb="2" eb="4">
      <t>サンカ</t>
    </rPh>
    <rPh sb="10" eb="12">
      <t>サンカ</t>
    </rPh>
    <rPh sb="18" eb="20">
      <t>フクスウ</t>
    </rPh>
    <rPh sb="20" eb="22">
      <t>テイシュツ</t>
    </rPh>
    <rPh sb="24" eb="26">
      <t>バアイ</t>
    </rPh>
    <rPh sb="29" eb="30">
      <t>スウ</t>
    </rPh>
    <rPh sb="31" eb="33">
      <t>ニュウリョク</t>
    </rPh>
    <phoneticPr fontId="1"/>
  </si>
  <si>
    <t>・ソルバ情報</t>
    <rPh sb="4" eb="6">
      <t>ジョウホウ</t>
    </rPh>
    <phoneticPr fontId="1"/>
  </si>
  <si>
    <t>コード名</t>
    <rPh sb="3" eb="4">
      <t>メイ</t>
    </rPh>
    <phoneticPr fontId="1"/>
  </si>
  <si>
    <t>離散化手法</t>
    <rPh sb="0" eb="2">
      <t>リサン</t>
    </rPh>
    <rPh sb="2" eb="3">
      <t>カ</t>
    </rPh>
    <rPh sb="3" eb="5">
      <t>シュホウ</t>
    </rPh>
    <phoneticPr fontId="1"/>
  </si>
  <si>
    <t>セル中心/セル節点</t>
    <rPh sb="2" eb="4">
      <t>チュウシン</t>
    </rPh>
    <rPh sb="7" eb="9">
      <t>セッテン</t>
    </rPh>
    <phoneticPr fontId="1"/>
  </si>
  <si>
    <t>非粘性流束(精度)</t>
    <rPh sb="0" eb="1">
      <t>ヒ</t>
    </rPh>
    <rPh sb="1" eb="3">
      <t>ネンセイ</t>
    </rPh>
    <rPh sb="3" eb="5">
      <t>リュウソク</t>
    </rPh>
    <rPh sb="6" eb="8">
      <t>セイド</t>
    </rPh>
    <phoneticPr fontId="1"/>
  </si>
  <si>
    <t>粘性流束(精度)</t>
    <rPh sb="0" eb="2">
      <t>ネンセイ</t>
    </rPh>
    <rPh sb="2" eb="4">
      <t>リュウソク</t>
    </rPh>
    <rPh sb="5" eb="7">
      <t>セイド</t>
    </rPh>
    <phoneticPr fontId="1"/>
  </si>
  <si>
    <t>時間積分</t>
    <rPh sb="0" eb="2">
      <t>ジカン</t>
    </rPh>
    <rPh sb="2" eb="4">
      <t>セキブン</t>
    </rPh>
    <phoneticPr fontId="1"/>
  </si>
  <si>
    <t>乱流モデル</t>
    <rPh sb="0" eb="2">
      <t>ランリュウ</t>
    </rPh>
    <phoneticPr fontId="1"/>
  </si>
  <si>
    <t>コンパイラ</t>
    <phoneticPr fontId="1"/>
  </si>
  <si>
    <t>※複数の格子で提出される方は、その説明を参加課題に記載し、複数に分けて提出してください。</t>
    <rPh sb="1" eb="3">
      <t>フクスウ</t>
    </rPh>
    <rPh sb="4" eb="6">
      <t>コウシ</t>
    </rPh>
    <rPh sb="7" eb="9">
      <t>テイシュツ</t>
    </rPh>
    <rPh sb="12" eb="13">
      <t>カタ</t>
    </rPh>
    <rPh sb="17" eb="19">
      <t>セツメイ</t>
    </rPh>
    <rPh sb="20" eb="22">
      <t>サンカ</t>
    </rPh>
    <rPh sb="22" eb="24">
      <t>カダイ</t>
    </rPh>
    <rPh sb="25" eb="27">
      <t>キサイ</t>
    </rPh>
    <rPh sb="29" eb="31">
      <t>フクスウ</t>
    </rPh>
    <rPh sb="32" eb="33">
      <t>ワ</t>
    </rPh>
    <rPh sb="35" eb="37">
      <t>テイシュツ</t>
    </rPh>
    <phoneticPr fontId="1"/>
  </si>
  <si>
    <t>リストの中から選択してください。</t>
    <rPh sb="4" eb="5">
      <t>ナカ</t>
    </rPh>
    <rPh sb="7" eb="9">
      <t>センタク</t>
    </rPh>
    <phoneticPr fontId="1"/>
  </si>
  <si>
    <t>※複数の計算手法で提出される方は、その説明を参加課題に記載し、複数に分けて提出してください。</t>
    <rPh sb="1" eb="3">
      <t>フクスウ</t>
    </rPh>
    <rPh sb="4" eb="6">
      <t>ケイサン</t>
    </rPh>
    <rPh sb="6" eb="8">
      <t>シュホウ</t>
    </rPh>
    <rPh sb="9" eb="11">
      <t>テイシュツ</t>
    </rPh>
    <rPh sb="14" eb="15">
      <t>カタ</t>
    </rPh>
    <rPh sb="19" eb="21">
      <t>セツメイ</t>
    </rPh>
    <rPh sb="22" eb="24">
      <t>サンカ</t>
    </rPh>
    <rPh sb="24" eb="26">
      <t>カダイ</t>
    </rPh>
    <rPh sb="27" eb="29">
      <t>キサイ</t>
    </rPh>
    <rPh sb="31" eb="33">
      <t>フクスウ</t>
    </rPh>
    <rPh sb="34" eb="35">
      <t>ワ</t>
    </rPh>
    <rPh sb="37" eb="39">
      <t>テイシュツ</t>
    </rPh>
    <phoneticPr fontId="1"/>
  </si>
  <si>
    <t>※複数提出する場合は、その説明を隣(C列)に記述してください。(「乱流モデルの違い」など)</t>
    <rPh sb="1" eb="3">
      <t>フクスウ</t>
    </rPh>
    <rPh sb="3" eb="5">
      <t>テイシュツ</t>
    </rPh>
    <rPh sb="7" eb="9">
      <t>バアイ</t>
    </rPh>
    <rPh sb="13" eb="15">
      <t>セツメイ</t>
    </rPh>
    <rPh sb="16" eb="17">
      <t>トナリ</t>
    </rPh>
    <rPh sb="19" eb="20">
      <t>レツ</t>
    </rPh>
    <rPh sb="22" eb="24">
      <t>キジュツ</t>
    </rPh>
    <rPh sb="33" eb="35">
      <t>ランリュウ</t>
    </rPh>
    <rPh sb="39" eb="40">
      <t>チガ</t>
    </rPh>
    <phoneticPr fontId="1"/>
  </si>
  <si>
    <t>パーツ：</t>
    <phoneticPr fontId="1"/>
  </si>
  <si>
    <t>主翼+胴体+尾翼</t>
    <rPh sb="0" eb="2">
      <t>シュヨク</t>
    </rPh>
    <rPh sb="3" eb="5">
      <t>ドウタイ</t>
    </rPh>
    <rPh sb="6" eb="8">
      <t>ビヨク</t>
    </rPh>
    <phoneticPr fontId="1"/>
  </si>
  <si>
    <t>圧力+摩擦</t>
    <rPh sb="0" eb="2">
      <t>アツリョク</t>
    </rPh>
    <rPh sb="3" eb="5">
      <t>マサツ</t>
    </rPh>
    <phoneticPr fontId="1"/>
  </si>
  <si>
    <t>圧力</t>
    <rPh sb="0" eb="2">
      <t>アツリョク</t>
    </rPh>
    <phoneticPr fontId="1"/>
  </si>
  <si>
    <t>摩擦</t>
    <rPh sb="0" eb="2">
      <t>マサツ</t>
    </rPh>
    <phoneticPr fontId="1"/>
  </si>
  <si>
    <t>CDp</t>
    <phoneticPr fontId="1"/>
  </si>
  <si>
    <t>CLp</t>
    <phoneticPr fontId="1"/>
  </si>
  <si>
    <t>Cmp</t>
    <phoneticPr fontId="1"/>
  </si>
  <si>
    <t>CLp^2</t>
    <phoneticPr fontId="1"/>
  </si>
  <si>
    <t>CDf</t>
    <phoneticPr fontId="1"/>
  </si>
  <si>
    <t>CLf</t>
    <phoneticPr fontId="1"/>
  </si>
  <si>
    <t>Cmf</t>
    <phoneticPr fontId="1"/>
  </si>
  <si>
    <t>CLf^2</t>
    <phoneticPr fontId="1"/>
  </si>
  <si>
    <t>CD-CL2/PA</t>
    <phoneticPr fontId="1"/>
  </si>
  <si>
    <t>CDp-CLp2/PA</t>
    <phoneticPr fontId="1"/>
  </si>
  <si>
    <t>CDf-CLf2/PA</t>
    <phoneticPr fontId="1"/>
  </si>
  <si>
    <t>diff</t>
    <phoneticPr fontId="1"/>
  </si>
  <si>
    <t>確認用の差分(トータル-圧力-摩擦)</t>
    <rPh sb="0" eb="3">
      <t>カクニンヨウ</t>
    </rPh>
    <rPh sb="4" eb="6">
      <t>サブン</t>
    </rPh>
    <rPh sb="12" eb="14">
      <t>アツリョク</t>
    </rPh>
    <rPh sb="15" eb="17">
      <t>マサツ</t>
    </rPh>
    <phoneticPr fontId="1"/>
  </si>
  <si>
    <t>AoA[deg]</t>
    <phoneticPr fontId="1"/>
  </si>
  <si>
    <t>その他</t>
    <rPh sb="1" eb="2">
      <t>タ</t>
    </rPh>
    <phoneticPr fontId="1"/>
  </si>
  <si>
    <t>○：全て提出、△一部提出、×未提出</t>
    <rPh sb="2" eb="3">
      <t>スベ</t>
    </rPh>
    <rPh sb="4" eb="6">
      <t>テイシュツ</t>
    </rPh>
    <rPh sb="8" eb="10">
      <t>イチブ</t>
    </rPh>
    <rPh sb="10" eb="12">
      <t>テイシュツ</t>
    </rPh>
    <rPh sb="14" eb="17">
      <t>ミテイシュツ</t>
    </rPh>
    <phoneticPr fontId="1"/>
  </si>
  <si>
    <t>提出内容：</t>
    <rPh sb="0" eb="2">
      <t>テイシュツ</t>
    </rPh>
    <rPh sb="2" eb="4">
      <t>ナイヨウ</t>
    </rPh>
    <phoneticPr fontId="1"/>
  </si>
  <si>
    <t>乱流モデル：</t>
    <rPh sb="0" eb="2">
      <t>ランリュウ</t>
    </rPh>
    <phoneticPr fontId="1"/>
  </si>
  <si>
    <t>使用した格子</t>
    <rPh sb="0" eb="2">
      <t>シヨウ</t>
    </rPh>
    <rPh sb="4" eb="6">
      <t>コウシ</t>
    </rPh>
    <phoneticPr fontId="1"/>
  </si>
  <si>
    <t>※乱流モデルはTurbulence modeling resourceの記述法を参考にしてください。</t>
    <rPh sb="1" eb="3">
      <t>ランリュウ</t>
    </rPh>
    <rPh sb="36" eb="38">
      <t>キジュツ</t>
    </rPh>
    <rPh sb="38" eb="39">
      <t>ホウ</t>
    </rPh>
    <rPh sb="40" eb="42">
      <t>サンコウ</t>
    </rPh>
    <phoneticPr fontId="1"/>
  </si>
  <si>
    <t>・提出内容</t>
    <rPh sb="1" eb="3">
      <t>テイシュツ</t>
    </rPh>
    <rPh sb="3" eb="5">
      <t>ナイヨウ</t>
    </rPh>
    <phoneticPr fontId="1"/>
  </si>
  <si>
    <t>・格子情報</t>
    <rPh sb="1" eb="3">
      <t>コウシ</t>
    </rPh>
    <rPh sb="3" eb="5">
      <t>ジョウホウ</t>
    </rPh>
    <phoneticPr fontId="1"/>
  </si>
  <si>
    <t>課題</t>
    <rPh sb="0" eb="2">
      <t>カダイ</t>
    </rPh>
    <phoneticPr fontId="1"/>
  </si>
  <si>
    <t>格子の種類</t>
    <rPh sb="0" eb="2">
      <t>コウシ</t>
    </rPh>
    <rPh sb="3" eb="5">
      <t>シュルイ</t>
    </rPh>
    <phoneticPr fontId="1"/>
  </si>
  <si>
    <t>初期条件の設定方法（例：一様流，低迎角など）</t>
  </si>
  <si>
    <t>?</t>
    <phoneticPr fontId="1"/>
  </si>
  <si>
    <t>3</t>
    <phoneticPr fontId="1"/>
  </si>
  <si>
    <t>格子の説明(自作またはその他の場合のみ)</t>
    <rPh sb="0" eb="2">
      <t>コウシ</t>
    </rPh>
    <rPh sb="3" eb="5">
      <t>セツメイ</t>
    </rPh>
    <rPh sb="6" eb="8">
      <t>ジサク</t>
    </rPh>
    <rPh sb="13" eb="14">
      <t>タ</t>
    </rPh>
    <rPh sb="15" eb="17">
      <t>バアイ</t>
    </rPh>
    <phoneticPr fontId="1"/>
  </si>
  <si>
    <t>※自作またはその他の場合は、簡単な説明を記述してください。(「直交格子」など)</t>
    <rPh sb="1" eb="3">
      <t>ジサク</t>
    </rPh>
    <rPh sb="8" eb="9">
      <t>タ</t>
    </rPh>
    <rPh sb="10" eb="12">
      <t>バアイ</t>
    </rPh>
    <rPh sb="14" eb="16">
      <t>カンタン</t>
    </rPh>
    <rPh sb="17" eb="19">
      <t>セツメイ</t>
    </rPh>
    <rPh sb="20" eb="22">
      <t>キジュツ</t>
    </rPh>
    <rPh sb="31" eb="33">
      <t>チョッコウ</t>
    </rPh>
    <rPh sb="33" eb="35">
      <t>コウシ</t>
    </rPh>
    <phoneticPr fontId="1"/>
  </si>
  <si>
    <t>?</t>
  </si>
  <si>
    <t>空力係数(圧力・摩擦別)</t>
    <rPh sb="0" eb="2">
      <t>クウリキ</t>
    </rPh>
    <rPh sb="2" eb="4">
      <t>ケイスウ</t>
    </rPh>
    <rPh sb="5" eb="7">
      <t>アツリョク</t>
    </rPh>
    <rPh sb="8" eb="10">
      <t>マサツ</t>
    </rPh>
    <rPh sb="10" eb="11">
      <t>ベツ</t>
    </rPh>
    <phoneticPr fontId="1"/>
  </si>
  <si>
    <t>x[inch]</t>
  </si>
  <si>
    <t>…</t>
  </si>
  <si>
    <t>Slat-B</t>
    <phoneticPr fontId="2"/>
  </si>
  <si>
    <t>Main-B</t>
    <phoneticPr fontId="2"/>
  </si>
  <si>
    <t>Flap-B</t>
    <phoneticPr fontId="2"/>
  </si>
  <si>
    <t>Main-C</t>
    <phoneticPr fontId="2"/>
  </si>
  <si>
    <t>Flap-C</t>
    <phoneticPr fontId="2"/>
  </si>
  <si>
    <t>Slat-F</t>
    <phoneticPr fontId="2"/>
  </si>
  <si>
    <t>Main-F</t>
    <phoneticPr fontId="2"/>
  </si>
  <si>
    <t>Flap-F</t>
    <phoneticPr fontId="2"/>
  </si>
  <si>
    <t>Total</t>
    <phoneticPr fontId="1"/>
  </si>
  <si>
    <t>Cp(pres.coef.)</t>
    <phoneticPr fontId="2"/>
  </si>
  <si>
    <t>Cp(pres.coef.)：</t>
    <phoneticPr fontId="2"/>
  </si>
  <si>
    <t>Cpの収束値</t>
    <rPh sb="3" eb="5">
      <t>シュウソク</t>
    </rPh>
    <rPh sb="5" eb="6">
      <t>チ</t>
    </rPh>
    <phoneticPr fontId="1"/>
  </si>
  <si>
    <t>Cpの平均値</t>
    <rPh sb="3" eb="6">
      <t>ヘイキンチ</t>
    </rPh>
    <phoneticPr fontId="1"/>
  </si>
  <si>
    <t>CpのRMS値</t>
    <rPh sb="6" eb="7">
      <t>チ</t>
    </rPh>
    <phoneticPr fontId="1"/>
  </si>
  <si>
    <t>Cpave：</t>
    <phoneticPr fontId="1"/>
  </si>
  <si>
    <t>Cprms：</t>
    <phoneticPr fontId="1"/>
  </si>
  <si>
    <t>Cprms</t>
    <phoneticPr fontId="2"/>
  </si>
  <si>
    <t>Cpave</t>
    <phoneticPr fontId="2"/>
  </si>
  <si>
    <t>Cp分布(主翼)</t>
  </si>
  <si>
    <t>y[inch]</t>
    <phoneticPr fontId="2"/>
  </si>
  <si>
    <t>z[inch]</t>
    <phoneticPr fontId="2"/>
  </si>
  <si>
    <t>?</t>
    <phoneticPr fontId="2"/>
  </si>
  <si>
    <t>格子レベル(提供格子のみ)</t>
    <rPh sb="0" eb="2">
      <t>コウシ</t>
    </rPh>
    <rPh sb="6" eb="8">
      <t>テイキョウ</t>
    </rPh>
    <rPh sb="8" eb="10">
      <t>コウシ</t>
    </rPh>
    <phoneticPr fontId="1"/>
  </si>
  <si>
    <t>計算機名</t>
    <rPh sb="0" eb="3">
      <t>ケイサンキ</t>
    </rPh>
    <rPh sb="3" eb="4">
      <t>メイ</t>
    </rPh>
    <phoneticPr fontId="1"/>
  </si>
  <si>
    <t>理論演算性能（FLOPS per node)</t>
    <phoneticPr fontId="1"/>
  </si>
  <si>
    <t>迎角 [deg]</t>
    <rPh sb="0" eb="2">
      <t>ゲイカク</t>
    </rPh>
    <phoneticPr fontId="1"/>
  </si>
  <si>
    <t>・計算機に関する情報</t>
    <rPh sb="1" eb="3">
      <t>ケイサン</t>
    </rPh>
    <rPh sb="3" eb="4">
      <t>キ</t>
    </rPh>
    <rPh sb="5" eb="6">
      <t>カン</t>
    </rPh>
    <rPh sb="8" eb="10">
      <t>ジョウホウ</t>
    </rPh>
    <phoneticPr fontId="1"/>
  </si>
  <si>
    <t>コア数　[個]</t>
    <rPh sb="2" eb="3">
      <t>スウ</t>
    </rPh>
    <rPh sb="5" eb="6">
      <t>コ</t>
    </rPh>
    <phoneticPr fontId="1"/>
  </si>
  <si>
    <t>定常解析の計算時間 [Core-hours]</t>
    <rPh sb="0" eb="4">
      <t>テイジョウカイセキ</t>
    </rPh>
    <rPh sb="5" eb="7">
      <t>ケイサン</t>
    </rPh>
    <rPh sb="7" eb="9">
      <t>ジカン</t>
    </rPh>
    <phoneticPr fontId="1"/>
  </si>
  <si>
    <t>非定常解析における過渡計算の時間 [Core-hours]</t>
    <rPh sb="0" eb="3">
      <t>ヒテイジョウ</t>
    </rPh>
    <rPh sb="3" eb="5">
      <t>カイセキ</t>
    </rPh>
    <rPh sb="9" eb="11">
      <t>カト</t>
    </rPh>
    <rPh sb="11" eb="13">
      <t>ケイサン</t>
    </rPh>
    <rPh sb="14" eb="16">
      <t>ジカン</t>
    </rPh>
    <phoneticPr fontId="1"/>
  </si>
  <si>
    <t>非定常解析における統計量取得時間 [Core-hours]</t>
    <rPh sb="0" eb="3">
      <t>ヒテイジョウ</t>
    </rPh>
    <rPh sb="3" eb="5">
      <t>カイセキ</t>
    </rPh>
    <rPh sb="9" eb="12">
      <t>トウケイリョウ</t>
    </rPh>
    <rPh sb="12" eb="14">
      <t>シュトク</t>
    </rPh>
    <rPh sb="14" eb="16">
      <t>ジカン</t>
    </rPh>
    <phoneticPr fontId="1"/>
  </si>
  <si>
    <t>定常解析の計算時間 [Core-hours] (注1)</t>
    <rPh sb="0" eb="4">
      <t>テイジョウカイセキ</t>
    </rPh>
    <rPh sb="5" eb="7">
      <t>ケイサン</t>
    </rPh>
    <rPh sb="7" eb="9">
      <t>ジカン</t>
    </rPh>
    <rPh sb="24" eb="25">
      <t>チュウ</t>
    </rPh>
    <phoneticPr fontId="1"/>
  </si>
  <si>
    <t>非定常解析における過渡計算の時間 [Convective Time Units] (注2)</t>
    <phoneticPr fontId="1"/>
  </si>
  <si>
    <t>非定常解析における統計量取得時間 [Convective Time Units] (注2)</t>
    <rPh sb="12" eb="14">
      <t>シュトク</t>
    </rPh>
    <phoneticPr fontId="1"/>
  </si>
  <si>
    <t>全使用メモリ [GB]</t>
    <phoneticPr fontId="1"/>
  </si>
  <si>
    <t>・計算時間など</t>
    <rPh sb="1" eb="3">
      <t>ケイサン</t>
    </rPh>
    <rPh sb="3" eb="5">
      <t>ジカン</t>
    </rPh>
    <phoneticPr fontId="1"/>
  </si>
  <si>
    <t>Slat-I</t>
  </si>
  <si>
    <t>Main-I</t>
  </si>
  <si>
    <t>Slat-C</t>
  </si>
  <si>
    <t>課題2(非定常解析)</t>
    <rPh sb="0" eb="1">
      <t>カダイ</t>
    </rPh>
    <rPh sb="4" eb="7">
      <t>ヒテイジョウ</t>
    </rPh>
    <rPh sb="7" eb="9">
      <t>カイセキ</t>
    </rPh>
    <phoneticPr fontId="1"/>
  </si>
  <si>
    <t>課題2(定常解析)</t>
    <rPh sb="0" eb="1">
      <t>カダイ</t>
    </rPh>
    <rPh sb="4" eb="6">
      <t>テイジョウ</t>
    </rPh>
    <rPh sb="6" eb="8">
      <t>カイセキ</t>
    </rPh>
    <phoneticPr fontId="1"/>
  </si>
  <si>
    <t>課題3(定常解析)</t>
    <rPh sb="0" eb="2">
      <t>カダイ</t>
    </rPh>
    <rPh sb="4" eb="6">
      <t>テイジョウ</t>
    </rPh>
    <rPh sb="6" eb="8">
      <t>カイセキ</t>
    </rPh>
    <phoneticPr fontId="1"/>
  </si>
  <si>
    <t>課題3(非定常解析)</t>
    <rPh sb="0" eb="2">
      <t>カダイ</t>
    </rPh>
    <rPh sb="4" eb="9">
      <t>ヒテイジョウカイセキ</t>
    </rPh>
    <phoneticPr fontId="1"/>
  </si>
  <si>
    <t>課題3(非定常解析)</t>
    <rPh sb="0" eb="2">
      <t>カダイ</t>
    </rPh>
    <rPh sb="4" eb="7">
      <t>ヒテイジョウ</t>
    </rPh>
    <rPh sb="7" eb="9">
      <t>カイセキ</t>
    </rPh>
    <phoneticPr fontId="1"/>
  </si>
  <si>
    <t>課題3(定常解析)</t>
    <rPh sb="0" eb="2">
      <t>カダイ</t>
    </rPh>
    <phoneticPr fontId="1"/>
  </si>
  <si>
    <t>課題3(非定常解析)</t>
    <phoneticPr fontId="1"/>
  </si>
  <si>
    <t>課題3(定常解析)</t>
    <phoneticPr fontId="1"/>
  </si>
  <si>
    <t>課題3(非定常解析)</t>
    <rPh sb="4" eb="5">
      <t>ヒ</t>
    </rPh>
    <phoneticPr fontId="1"/>
  </si>
  <si>
    <t>3</t>
  </si>
  <si>
    <t>参加する課題：</t>
    <rPh sb="0" eb="2">
      <t>サンカ</t>
    </rPh>
    <rPh sb="4" eb="6">
      <t>カダイ</t>
    </rPh>
    <phoneticPr fontId="1"/>
  </si>
  <si>
    <t>※HLPW5, APC10, APC11のウェブページに公開されている格子の場合は、使用した格子レベルを選択してください。</t>
    <rPh sb="28" eb="30">
      <t>コウカイ</t>
    </rPh>
    <rPh sb="38" eb="40">
      <t>バアイ</t>
    </rPh>
    <rPh sb="42" eb="44">
      <t>シヨウ</t>
    </rPh>
    <rPh sb="46" eb="48">
      <t>コウシ</t>
    </rPh>
    <rPh sb="52" eb="54">
      <t>センタク</t>
    </rPh>
    <phoneticPr fontId="1"/>
  </si>
  <si>
    <t>2</t>
    <phoneticPr fontId="1"/>
  </si>
  <si>
    <t>1-1</t>
    <phoneticPr fontId="1"/>
  </si>
  <si>
    <t>1-2</t>
    <phoneticPr fontId="1"/>
  </si>
  <si>
    <t>支持有-支持無</t>
    <rPh sb="0" eb="2">
      <t>シジ</t>
    </rPh>
    <rPh sb="2" eb="3">
      <t>アリ</t>
    </rPh>
    <rPh sb="4" eb="6">
      <t>シジ</t>
    </rPh>
    <rPh sb="6" eb="7">
      <t>ナシ</t>
    </rPh>
    <phoneticPr fontId="1"/>
  </si>
  <si>
    <t>参加する課題の番号：</t>
    <rPh sb="0" eb="2">
      <t>サンカ</t>
    </rPh>
    <rPh sb="4" eb="6">
      <t>カダイ</t>
    </rPh>
    <rPh sb="7" eb="9">
      <t>バンゴウ</t>
    </rPh>
    <phoneticPr fontId="1"/>
  </si>
  <si>
    <t>?</t>
    <phoneticPr fontId="11"/>
  </si>
  <si>
    <t>Pressure+Friction</t>
    <phoneticPr fontId="1"/>
  </si>
  <si>
    <t>Pressure</t>
    <phoneticPr fontId="1"/>
  </si>
  <si>
    <t>Friction</t>
    <phoneticPr fontId="1"/>
  </si>
  <si>
    <t>Medium</t>
    <phoneticPr fontId="1"/>
  </si>
  <si>
    <t>Wing + WUSS</t>
    <phoneticPr fontId="1"/>
  </si>
  <si>
    <t>Presure</t>
    <phoneticPr fontId="1"/>
  </si>
  <si>
    <t>Fuselage + WBF</t>
    <phoneticPr fontId="1"/>
  </si>
  <si>
    <t>主翼</t>
    <rPh sb="0" eb="2">
      <t>シュヨク</t>
    </rPh>
    <phoneticPr fontId="1"/>
  </si>
  <si>
    <t>Slat + Slat-Brkt</t>
    <phoneticPr fontId="1"/>
  </si>
  <si>
    <t>Flap + Flap_Cove + FTF</t>
    <phoneticPr fontId="1"/>
  </si>
  <si>
    <t>胴体</t>
    <rPh sb="0" eb="2">
      <t>ドウタイ</t>
    </rPh>
    <phoneticPr fontId="1"/>
  </si>
  <si>
    <t>尾翼</t>
    <rPh sb="0" eb="2">
      <t>ビヨク</t>
    </rPh>
    <phoneticPr fontId="1"/>
  </si>
  <si>
    <t>確認用の差分(トータル-主翼-胴体-尾翼)</t>
    <rPh sb="0" eb="3">
      <t>カクニンヨウ</t>
    </rPh>
    <rPh sb="4" eb="6">
      <t>サブン</t>
    </rPh>
    <rPh sb="12" eb="14">
      <t>シュヨク</t>
    </rPh>
    <rPh sb="15" eb="17">
      <t>ドウタイ</t>
    </rPh>
    <rPh sb="18" eb="20">
      <t>ビヨク</t>
    </rPh>
    <phoneticPr fontId="1"/>
  </si>
  <si>
    <t>Ave</t>
    <phoneticPr fontId="1"/>
  </si>
  <si>
    <t>RMS</t>
    <phoneticPr fontId="1"/>
  </si>
  <si>
    <t>Nacelle + Pylon + Chine</t>
    <phoneticPr fontId="1"/>
  </si>
  <si>
    <t>※格子数は、課題3_CDCLCMシートに直接記入してください。</t>
    <rPh sb="1" eb="4">
      <t>コウシスウ</t>
    </rPh>
    <rPh sb="20" eb="24">
      <t>チョクセツキニュウ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</si>
</sst>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E+00"/>
  </numFmts>
  <fonts count="13">
    <font>
      <sz val="11"/>
      <color theme="1"/>
      <name val="Calibri"/>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Calibri"/>
      <family val="3"/>
      <charset val="128"/>
      <scheme val="minor"/>
    </font>
    <font>
      <b/>
      <sz val="11"/>
      <color theme="1"/>
      <name val="Calibri"/>
      <family val="3"/>
      <charset val="128"/>
      <scheme val="minor"/>
    </font>
    <font>
      <sz val="11"/>
      <color theme="0" tint="-0.249977111117893"/>
      <name val="Calibri"/>
      <family val="3"/>
      <charset val="128"/>
      <scheme val="minor"/>
    </font>
    <font>
      <sz val="9"/>
      <color theme="0" tint="-0.249977111117893"/>
      <name val="Calibri"/>
      <family val="3"/>
      <charset val="128"/>
      <scheme val="minor"/>
    </font>
    <font>
      <sz val="8"/>
      <color theme="1"/>
      <name val="Calibri"/>
      <family val="3"/>
      <charset val="128"/>
      <scheme val="minor"/>
    </font>
    <font>
      <sz val="9"/>
      <color theme="1"/>
      <name val="Calibri"/>
      <family val="3"/>
      <charset val="128"/>
      <scheme val="minor"/>
    </font>
    <font>
      <sz val="11"/>
      <name val="Calibri"/>
      <family val="3"/>
      <charset val="128"/>
      <scheme val="minor"/>
    </font>
    <font>
      <sz val="6"/>
      <name val="Calibri"/>
      <family val="3"/>
      <charset val="128"/>
      <scheme val="minor"/>
    </font>
    <font>
      <sz val="8"/>
      <color theme="0" tint="-0.249977111117893"/>
      <name val="Calibri"/>
      <family val="3"/>
      <charset val="128"/>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style="thin">
        <color indexed="64"/>
      </left>
      <right style="thin">
        <color indexed="64"/>
      </right>
      <top/>
      <bottom style="medium">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bottom style="thin">
        <color indexed="64"/>
      </bottom>
      <diagonal style="thin">
        <color indexed="64"/>
      </diagonal>
    </border>
    <border diagonalUp="1">
      <left style="medium">
        <color indexed="64"/>
      </left>
      <right style="thin">
        <color indexed="64"/>
      </right>
      <top/>
      <bottom style="medium">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lignment vertical="center"/>
    </xf>
    <xf numFmtId="0" fontId="4" fillId="0" borderId="0"/>
  </cellStyleXfs>
  <cellXfs count="83">
    <xf numFmtId="0" fontId="0" fillId="0" borderId="0" xfId="0"/>
    <xf numFmtId="0" fontId="0" fillId="0" borderId="1" xfId="0" applyBorder="1"/>
    <xf numFmtId="0" fontId="0" fillId="2" borderId="1" xfId="0" applyFill="1" applyBorder="1"/>
    <xf numFmtId="0" fontId="0" fillId="2" borderId="2" xfId="0" applyFill="1" applyBorder="1"/>
    <xf numFmtId="0" fontId="0" fillId="2" borderId="3" xfId="0" applyFill="1" applyBorder="1"/>
    <xf numFmtId="0" fontId="0" fillId="0" borderId="4" xfId="0" applyBorder="1"/>
    <xf numFmtId="0" fontId="0" fillId="2" borderId="5" xfId="0" applyFill="1" applyBorder="1"/>
    <xf numFmtId="0" fontId="0" fillId="0" borderId="6" xfId="0" applyBorder="1"/>
    <xf numFmtId="0" fontId="0" fillId="2" borderId="7" xfId="0" applyFill="1" applyBorder="1"/>
    <xf numFmtId="0" fontId="0" fillId="0" borderId="8" xfId="0" applyBorder="1"/>
    <xf numFmtId="0" fontId="0" fillId="2" borderId="9" xfId="0" applyFill="1" applyBorder="1"/>
    <xf numFmtId="0" fontId="5" fillId="0" borderId="0" xfId="0" applyFont="1"/>
    <xf numFmtId="0" fontId="0" fillId="0" borderId="10" xfId="0" applyBorder="1"/>
    <xf numFmtId="0" fontId="8" fillId="0" borderId="1" xfId="0" applyFont="1" applyBorder="1" applyAlignment="1">
      <alignment vertical="center"/>
    </xf>
    <xf numFmtId="0" fontId="0" fillId="0" borderId="11" xfId="0" applyBorder="1"/>
    <xf numFmtId="0" fontId="0" fillId="2" borderId="12" xfId="0" applyFill="1" applyBorder="1"/>
    <xf numFmtId="0" fontId="0" fillId="0" borderId="13" xfId="0" applyBorder="1"/>
    <xf numFmtId="0" fontId="0" fillId="0" borderId="14" xfId="0" applyBorder="1"/>
    <xf numFmtId="0" fontId="0" fillId="0" borderId="4" xfId="0" quotePrefix="1" applyBorder="1"/>
    <xf numFmtId="0" fontId="0" fillId="0" borderId="6" xfId="0" quotePrefix="1" applyBorder="1"/>
    <xf numFmtId="0" fontId="0" fillId="2" borderId="15" xfId="0" applyFill="1" applyBorder="1"/>
    <xf numFmtId="0" fontId="0" fillId="2" borderId="16" xfId="0" applyFill="1" applyBorder="1"/>
    <xf numFmtId="0" fontId="0" fillId="0" borderId="17" xfId="0" applyBorder="1"/>
    <xf numFmtId="0" fontId="0" fillId="0" borderId="18" xfId="0" applyBorder="1"/>
    <xf numFmtId="0" fontId="0" fillId="0" borderId="19" xfId="0" applyBorder="1"/>
    <xf numFmtId="0" fontId="0" fillId="2" borderId="2" xfId="0" applyFill="1" applyBorder="1" applyAlignment="1">
      <alignment vertical="center"/>
    </xf>
    <xf numFmtId="11" fontId="0" fillId="2" borderId="3" xfId="0" applyNumberFormat="1" applyFill="1" applyBorder="1" applyAlignment="1">
      <alignment vertical="center"/>
    </xf>
    <xf numFmtId="0" fontId="0" fillId="2" borderId="3" xfId="0" applyFill="1" applyBorder="1" applyAlignment="1">
      <alignment vertical="center"/>
    </xf>
    <xf numFmtId="0" fontId="0" fillId="2" borderId="0" xfId="0" applyFill="1"/>
    <xf numFmtId="11" fontId="0" fillId="2" borderId="0" xfId="0" applyNumberFormat="1" applyFill="1" applyAlignment="1">
      <alignment vertical="center"/>
    </xf>
    <xf numFmtId="0" fontId="0" fillId="2" borderId="0" xfId="0" applyFill="1" applyAlignment="1">
      <alignment vertical="center"/>
    </xf>
    <xf numFmtId="0" fontId="0" fillId="0" borderId="1" xfId="0" applyBorder="1" applyAlignment="1">
      <alignment vertical="center"/>
    </xf>
    <xf numFmtId="0" fontId="0" fillId="0" borderId="20" xfId="0" applyBorder="1"/>
    <xf numFmtId="0" fontId="0" fillId="0" borderId="21" xfId="0" quotePrefix="1" applyBorder="1"/>
    <xf numFmtId="0" fontId="0" fillId="2" borderId="22" xfId="0" applyFill="1" applyBorder="1"/>
    <xf numFmtId="0" fontId="0" fillId="0" borderId="23" xfId="0" applyBorder="1"/>
    <xf numFmtId="0" fontId="0" fillId="0" borderId="24" xfId="0" applyBorder="1"/>
    <xf numFmtId="0" fontId="0" fillId="0" borderId="25" xfId="0" applyBorder="1"/>
    <xf numFmtId="0" fontId="0" fillId="0" borderId="7" xfId="0" applyBorder="1"/>
    <xf numFmtId="0" fontId="0" fillId="2" borderId="11" xfId="0" applyFill="1" applyBorder="1"/>
    <xf numFmtId="0" fontId="0" fillId="2" borderId="6" xfId="0" applyFill="1" applyBorder="1"/>
    <xf numFmtId="0" fontId="0" fillId="2" borderId="26" xfId="0" applyFill="1" applyBorder="1"/>
    <xf numFmtId="0" fontId="0" fillId="2" borderId="27" xfId="0" applyFill="1" applyBorder="1"/>
    <xf numFmtId="0" fontId="0" fillId="2" borderId="28" xfId="0" applyFill="1" applyBorder="1"/>
    <xf numFmtId="0" fontId="0" fillId="0" borderId="29" xfId="0" applyBorder="1" applyAlignment="1">
      <alignment horizontal="left"/>
    </xf>
    <xf numFmtId="0" fontId="0" fillId="0" borderId="14" xfId="0" applyBorder="1" applyAlignment="1">
      <alignment horizontal="left"/>
    </xf>
    <xf numFmtId="0" fontId="0" fillId="0" borderId="21" xfId="0" applyBorder="1"/>
    <xf numFmtId="0" fontId="0" fillId="2" borderId="30" xfId="0" applyFill="1" applyBorder="1"/>
    <xf numFmtId="0" fontId="0" fillId="3" borderId="31" xfId="0" applyFill="1" applyBorder="1"/>
    <xf numFmtId="0" fontId="0" fillId="3" borderId="32" xfId="0" applyFill="1" applyBorder="1"/>
    <xf numFmtId="0" fontId="0" fillId="3" borderId="33" xfId="0" applyFill="1" applyBorder="1"/>
    <xf numFmtId="0" fontId="0" fillId="3" borderId="34" xfId="0" applyFill="1" applyBorder="1"/>
    <xf numFmtId="0" fontId="4" fillId="0" borderId="0" xfId="2"/>
    <xf numFmtId="0" fontId="4" fillId="0" borderId="1" xfId="2" applyBorder="1"/>
    <xf numFmtId="14" fontId="4" fillId="0" borderId="0" xfId="2" quotePrefix="1" applyNumberFormat="1"/>
    <xf numFmtId="0" fontId="4" fillId="0" borderId="0" xfId="2" quotePrefix="1"/>
    <xf numFmtId="11" fontId="4" fillId="0" borderId="0" xfId="2" applyNumberFormat="1"/>
    <xf numFmtId="0" fontId="6" fillId="0" borderId="0" xfId="2" applyFont="1"/>
    <xf numFmtId="14" fontId="6" fillId="0" borderId="0" xfId="2" quotePrefix="1" applyNumberFormat="1" applyFont="1"/>
    <xf numFmtId="0" fontId="9" fillId="0" borderId="0" xfId="2" applyFont="1"/>
    <xf numFmtId="0" fontId="8" fillId="0" borderId="0" xfId="2" applyFont="1"/>
    <xf numFmtId="0" fontId="7" fillId="0" borderId="0" xfId="2" applyFont="1"/>
    <xf numFmtId="0" fontId="10" fillId="2" borderId="1" xfId="2" applyFont="1" applyFill="1" applyBorder="1"/>
    <xf numFmtId="0" fontId="9" fillId="0" borderId="1" xfId="2" applyFont="1" applyBorder="1"/>
    <xf numFmtId="0" fontId="8" fillId="0" borderId="1" xfId="2" applyFont="1" applyBorder="1"/>
    <xf numFmtId="164" fontId="4" fillId="0" borderId="1" xfId="2" applyNumberFormat="1" applyBorder="1"/>
    <xf numFmtId="11" fontId="4" fillId="0" borderId="1" xfId="2" applyNumberFormat="1" applyBorder="1"/>
    <xf numFmtId="0" fontId="4" fillId="3" borderId="1" xfId="2" applyFill="1" applyBorder="1"/>
    <xf numFmtId="0" fontId="4" fillId="2" borderId="1" xfId="2" applyFill="1" applyBorder="1"/>
    <xf numFmtId="11" fontId="6" fillId="0" borderId="0" xfId="2" applyNumberFormat="1" applyFont="1"/>
    <xf numFmtId="0" fontId="12" fillId="0" borderId="0" xfId="2" applyFont="1"/>
    <xf numFmtId="0" fontId="4" fillId="0" borderId="0" xfId="2" applyAlignment="1">
      <alignment horizontal="center"/>
    </xf>
    <xf numFmtId="0" fontId="4" fillId="0" borderId="35" xfId="2" applyBorder="1" applyAlignment="1">
      <alignment horizontal="center"/>
    </xf>
    <xf numFmtId="0" fontId="4" fillId="0" borderId="36" xfId="2" applyBorder="1" applyAlignment="1">
      <alignment horizontal="center"/>
    </xf>
    <xf numFmtId="0" fontId="4" fillId="0" borderId="37" xfId="2" applyBorder="1" applyAlignment="1">
      <alignment horizontal="center"/>
    </xf>
    <xf numFmtId="0" fontId="4" fillId="0" borderId="1" xfId="2" applyBorder="1" applyAlignment="1">
      <alignment horizontal="center"/>
    </xf>
    <xf numFmtId="0" fontId="6" fillId="0" borderId="0" xfId="2" applyFont="1" applyAlignment="1">
      <alignment horizontal="center"/>
    </xf>
    <xf numFmtId="0" fontId="0" fillId="0" borderId="35" xfId="0" quotePrefix="1" applyBorder="1" applyAlignment="1">
      <alignment horizontal="center"/>
    </xf>
    <xf numFmtId="0" fontId="0" fillId="0" borderId="36" xfId="0" quotePrefix="1" applyBorder="1" applyAlignment="1">
      <alignment horizontal="center"/>
    </xf>
    <xf numFmtId="0" fontId="0" fillId="0" borderId="37" xfId="0" quotePrefix="1"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cellXfs>
  <cellStyles count="3">
    <cellStyle name="Normal" xfId="0" builtinId="0"/>
    <cellStyle name="標準 2" xfId="1" xr:uid="{08594A31-F6B2-41E5-9ACE-0FBA14BA9DFD}"/>
    <cellStyle name="標準 3 5" xfId="2" xr:uid="{15C97DB4-BB8C-4C50-9490-F3A01C43C0E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2346</xdr:colOff>
      <xdr:row>1</xdr:row>
      <xdr:rowOff>0</xdr:rowOff>
    </xdr:from>
    <xdr:ext cx="3914918" cy="392415"/>
    <xdr:sp macro="" textlink="">
      <xdr:nvSpPr>
        <xdr:cNvPr id="3" name="テキスト ボックス 2">
          <a:extLst>
            <a:ext uri="{FF2B5EF4-FFF2-40B4-BE49-F238E27FC236}">
              <a16:creationId xmlns:a16="http://schemas.microsoft.com/office/drawing/2014/main" id="{5F6D0373-A656-CAB1-49A8-3566C142BFBA}"/>
            </a:ext>
          </a:extLst>
        </xdr:cNvPr>
        <xdr:cNvSpPr txBox="1"/>
      </xdr:nvSpPr>
      <xdr:spPr>
        <a:xfrm>
          <a:off x="7698546" y="180975"/>
          <a:ext cx="3914918" cy="3924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800">
              <a:solidFill>
                <a:srgbClr val="0070C0"/>
              </a:solidFill>
            </a:rPr>
            <a:t>・青色のセルの箇所を入力してください</a:t>
          </a:r>
          <a:endParaRPr kumimoji="1" lang="en-US" altLang="ja-JP" sz="1800">
            <a:solidFill>
              <a:srgbClr val="0070C0"/>
            </a:solidFill>
          </a:endParaRPr>
        </a:p>
      </xdr:txBody>
    </xdr:sp>
    <xdr:clientData/>
  </xdr:oneCellAnchor>
  <xdr:oneCellAnchor>
    <xdr:from>
      <xdr:col>0</xdr:col>
      <xdr:colOff>713547</xdr:colOff>
      <xdr:row>62</xdr:row>
      <xdr:rowOff>24847</xdr:rowOff>
    </xdr:from>
    <xdr:ext cx="8340938" cy="3289853"/>
    <xdr:sp macro="" textlink="">
      <xdr:nvSpPr>
        <xdr:cNvPr id="2" name="テキスト ボックス 1">
          <a:extLst>
            <a:ext uri="{FF2B5EF4-FFF2-40B4-BE49-F238E27FC236}">
              <a16:creationId xmlns:a16="http://schemas.microsoft.com/office/drawing/2014/main" id="{D2B0B88A-8FBA-8FAB-1830-5A15E51ACEE5}"/>
            </a:ext>
          </a:extLst>
        </xdr:cNvPr>
        <xdr:cNvSpPr txBox="1"/>
      </xdr:nvSpPr>
      <xdr:spPr>
        <a:xfrm>
          <a:off x="713547" y="10883347"/>
          <a:ext cx="8340938" cy="328985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Core-hours</a:t>
          </a:r>
          <a:r>
            <a:rPr lang="ja-JP" altLang="ja-JP"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 </a:t>
          </a:r>
          <a:r>
            <a:rPr lang="ja-JP" altLang="en-US" sz="1600" b="0" i="0">
              <a:solidFill>
                <a:srgbClr val="0070C0"/>
              </a:solidFill>
              <a:effectLst/>
              <a:latin typeface="+mn-lt"/>
              <a:ea typeface="+mn-ea"/>
              <a:cs typeface="+mn-cs"/>
            </a:rPr>
            <a:t>コア数</a:t>
          </a:r>
          <a:r>
            <a:rPr lang="ja-JP" altLang="ja-JP"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 CPU</a:t>
          </a:r>
          <a:r>
            <a:rPr lang="ja-JP" altLang="en-US" sz="1600" b="0" i="0">
              <a:solidFill>
                <a:srgbClr val="0070C0"/>
              </a:solidFill>
              <a:effectLst/>
              <a:latin typeface="+mn-lt"/>
              <a:ea typeface="+mn-ea"/>
              <a:cs typeface="+mn-cs"/>
            </a:rPr>
            <a:t>時間</a:t>
          </a:r>
          <a:r>
            <a:rPr lang="en-US" altLang="ja-JP" sz="1600" b="0" i="0">
              <a:solidFill>
                <a:srgbClr val="0070C0"/>
              </a:solidFill>
              <a:effectLst/>
              <a:latin typeface="+mn-lt"/>
              <a:ea typeface="+mn-ea"/>
              <a:cs typeface="+mn-cs"/>
            </a:rPr>
            <a:t>[hours]</a:t>
          </a: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CPU</a:t>
          </a:r>
          <a:r>
            <a:rPr lang="ja-JP" altLang="ja-JP" sz="1600" b="0" i="0">
              <a:solidFill>
                <a:srgbClr val="0070C0"/>
              </a:solidFill>
              <a:effectLst/>
              <a:latin typeface="+mn-lt"/>
              <a:ea typeface="+mn-ea"/>
              <a:cs typeface="+mn-cs"/>
            </a:rPr>
            <a:t>時間</a:t>
          </a:r>
          <a:r>
            <a:rPr lang="en-US" altLang="ja-JP" sz="1600" b="0" i="0">
              <a:solidFill>
                <a:srgbClr val="0070C0"/>
              </a:solidFill>
              <a:effectLst/>
              <a:latin typeface="+mn-lt"/>
              <a:ea typeface="+mn-ea"/>
              <a:cs typeface="+mn-cs"/>
            </a:rPr>
            <a:t>: 1CPU</a:t>
          </a:r>
          <a:r>
            <a:rPr lang="ja-JP" altLang="en-US" sz="1600" b="0" i="0">
              <a:solidFill>
                <a:srgbClr val="0070C0"/>
              </a:solidFill>
              <a:effectLst/>
              <a:latin typeface="+mn-lt"/>
              <a:ea typeface="+mn-ea"/>
              <a:cs typeface="+mn-cs"/>
            </a:rPr>
            <a:t>あたりの時間</a:t>
          </a:r>
          <a:r>
            <a:rPr lang="en-US" altLang="ja-JP" sz="1600" b="0" i="0">
              <a:solidFill>
                <a:srgbClr val="0070C0"/>
              </a:solidFill>
              <a:effectLst/>
              <a:latin typeface="+mn-lt"/>
              <a:ea typeface="+mn-ea"/>
              <a:cs typeface="+mn-cs"/>
            </a:rPr>
            <a:t>[hours]</a:t>
          </a:r>
          <a:endParaRPr lang="ja-JP" altLang="ja-JP" sz="1600">
            <a:solidFill>
              <a:srgbClr val="0070C0"/>
            </a:solidFill>
            <a:effectLst/>
          </a:endParaRPr>
        </a:p>
        <a:p>
          <a:pPr marL="0" marR="0" lvl="0" indent="0" defTabSz="914400" eaLnBrk="1" fontAlgn="auto" latinLnBrk="0" hangingPunct="1">
            <a:lnSpc>
              <a:spcPts val="1300"/>
            </a:lnSpc>
            <a:spcBef>
              <a:spcPts val="0"/>
            </a:spcBef>
            <a:spcAft>
              <a:spcPts val="0"/>
            </a:spcAft>
            <a:buClrTx/>
            <a:buSzTx/>
            <a:buFontTx/>
            <a:buNone/>
            <a:tabLst/>
            <a:defRPr/>
          </a:pPr>
          <a:endParaRPr lang="ja-JP" altLang="ja-JP" sz="1600">
            <a:solidFill>
              <a:srgbClr val="0070C0"/>
            </a:solidFill>
            <a:effectLst/>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a:t>
          </a:r>
          <a:r>
            <a:rPr lang="ja-JP" altLang="en-US" sz="1600" b="0" i="0">
              <a:solidFill>
                <a:srgbClr val="0070C0"/>
              </a:solidFill>
              <a:effectLst/>
              <a:latin typeface="+mn-lt"/>
              <a:ea typeface="+mn-ea"/>
              <a:cs typeface="+mn-cs"/>
            </a:rPr>
            <a:t>注</a:t>
          </a:r>
          <a:r>
            <a:rPr lang="en-US" altLang="ja-JP" sz="1600" b="0" i="0">
              <a:solidFill>
                <a:srgbClr val="0070C0"/>
              </a:solidFill>
              <a:effectLst/>
              <a:latin typeface="+mn-lt"/>
              <a:ea typeface="+mn-ea"/>
              <a:cs typeface="+mn-cs"/>
            </a:rPr>
            <a:t>1)</a:t>
          </a: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baseline="0">
              <a:solidFill>
                <a:srgbClr val="0070C0"/>
              </a:solidFill>
              <a:effectLst/>
              <a:latin typeface="+mn-lt"/>
              <a:ea typeface="+mn-ea"/>
              <a:cs typeface="+mn-cs"/>
            </a:rPr>
            <a:t>定常解析の解を初期値として非定常解析を開始した場合は，その定常解析の計算時間を記入する。</a:t>
          </a: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endParaRPr lang="en-US" altLang="ja-JP" sz="1600" b="0" i="0" baseline="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b="0" i="0">
              <a:solidFill>
                <a:srgbClr val="0070C0"/>
              </a:solidFill>
              <a:effectLst/>
              <a:latin typeface="+mn-lt"/>
              <a:ea typeface="+mn-ea"/>
              <a:cs typeface="+mn-cs"/>
            </a:rPr>
            <a:t>(</a:t>
          </a:r>
          <a:r>
            <a:rPr lang="ja-JP" altLang="en-US" sz="1600" b="0" i="0">
              <a:solidFill>
                <a:srgbClr val="0070C0"/>
              </a:solidFill>
              <a:effectLst/>
              <a:latin typeface="+mn-lt"/>
              <a:ea typeface="+mn-ea"/>
              <a:cs typeface="+mn-cs"/>
            </a:rPr>
            <a:t>注</a:t>
          </a:r>
          <a:r>
            <a:rPr lang="en-US" altLang="ja-JP" sz="1600" b="0" i="0">
              <a:solidFill>
                <a:srgbClr val="0070C0"/>
              </a:solidFill>
              <a:effectLst/>
              <a:latin typeface="+mn-lt"/>
              <a:ea typeface="+mn-ea"/>
              <a:cs typeface="+mn-cs"/>
            </a:rPr>
            <a:t>2)</a:t>
          </a: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a:solidFill>
                <a:srgbClr val="0070C0"/>
              </a:solidFill>
              <a:effectLst/>
              <a:latin typeface="+mn-lt"/>
              <a:ea typeface="+mn-ea"/>
              <a:cs typeface="+mn-cs"/>
            </a:rPr>
            <a:t>次の式を用いて計算する：</a:t>
          </a: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en-US" altLang="ja-JP" sz="1600">
              <a:solidFill>
                <a:srgbClr val="0070C0"/>
              </a:solidFill>
              <a:effectLst/>
              <a:latin typeface="+mn-lt"/>
              <a:ea typeface="+mn-ea"/>
              <a:cs typeface="+mn-cs"/>
            </a:rPr>
            <a:t>  Number of iterations × dt × U_ref ∕ c_MAC</a:t>
          </a:r>
          <a:endParaRPr lang="ja-JP" altLang="ja-JP" sz="1600">
            <a:solidFill>
              <a:srgbClr val="0070C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300"/>
            </a:lnSpc>
            <a:spcBef>
              <a:spcPts val="0"/>
            </a:spcBef>
            <a:spcAft>
              <a:spcPts val="0"/>
            </a:spcAft>
            <a:buClrTx/>
            <a:buSzTx/>
            <a:buFontTx/>
            <a:buNone/>
            <a:tabLst/>
            <a:defRPr/>
          </a:pPr>
          <a:r>
            <a:rPr lang="ja-JP" altLang="en-US" sz="1600" b="0" i="0">
              <a:solidFill>
                <a:srgbClr val="0070C0"/>
              </a:solidFill>
              <a:effectLst/>
              <a:latin typeface="+mn-lt"/>
              <a:ea typeface="+mn-ea"/>
              <a:cs typeface="+mn-cs"/>
            </a:rPr>
            <a:t>ここで，</a:t>
          </a:r>
          <a:endParaRPr lang="en-US" altLang="ja-JP" sz="1600" b="0" i="0">
            <a:solidFill>
              <a:srgbClr val="0070C0"/>
            </a:solidFill>
            <a:effectLst/>
            <a:latin typeface="+mn-lt"/>
            <a:ea typeface="+mn-ea"/>
            <a:cs typeface="+mn-cs"/>
          </a:endParaRPr>
        </a:p>
        <a:p>
          <a:pPr marL="0" marR="0" lvl="0" indent="0" defTabSz="914400" eaLnBrk="1" fontAlgn="auto" latinLnBrk="0" hangingPunct="1">
            <a:lnSpc>
              <a:spcPts val="1400"/>
            </a:lnSpc>
            <a:spcBef>
              <a:spcPts val="0"/>
            </a:spcBef>
            <a:spcAft>
              <a:spcPts val="0"/>
            </a:spcAft>
            <a:buClrTx/>
            <a:buSzTx/>
            <a:buFontTx/>
            <a:buNone/>
            <a:tabLst/>
            <a:defRPr/>
          </a:pPr>
          <a:r>
            <a:rPr lang="en-US" altLang="ja-JP" sz="1600" b="0" i="0">
              <a:solidFill>
                <a:srgbClr val="0070C0"/>
              </a:solidFill>
              <a:effectLst/>
              <a:latin typeface="+mn-lt"/>
              <a:ea typeface="+mn-ea"/>
              <a:cs typeface="+mn-cs"/>
            </a:rPr>
            <a:t>  U_ref</a:t>
          </a:r>
          <a:r>
            <a:rPr lang="ja-JP" altLang="en-US"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Reference free-stream</a:t>
          </a:r>
          <a:r>
            <a:rPr lang="en-US" altLang="ja-JP" sz="1600" b="0" i="0" baseline="0">
              <a:solidFill>
                <a:srgbClr val="0070C0"/>
              </a:solidFill>
              <a:effectLst/>
              <a:latin typeface="+mn-lt"/>
              <a:ea typeface="+mn-ea"/>
              <a:cs typeface="+mn-cs"/>
            </a:rPr>
            <a:t> velocity</a:t>
          </a:r>
          <a:r>
            <a:rPr lang="en-US" altLang="ja-JP" sz="1600" b="0" i="0">
              <a:solidFill>
                <a:srgbClr val="0070C0"/>
              </a:solidFill>
              <a:effectLst/>
              <a:latin typeface="+mn-lt"/>
              <a:ea typeface="+mn-ea"/>
              <a:cs typeface="+mn-cs"/>
            </a:rPr>
            <a:t> [m/s]</a:t>
          </a:r>
        </a:p>
        <a:p>
          <a:pPr marL="0" marR="0" lvl="0" indent="0" defTabSz="914400" eaLnBrk="1" fontAlgn="auto" latinLnBrk="0" hangingPunct="1">
            <a:lnSpc>
              <a:spcPts val="1200"/>
            </a:lnSpc>
            <a:spcBef>
              <a:spcPts val="0"/>
            </a:spcBef>
            <a:spcAft>
              <a:spcPts val="0"/>
            </a:spcAft>
            <a:buClrTx/>
            <a:buSzTx/>
            <a:buFontTx/>
            <a:buNone/>
            <a:tabLst/>
            <a:defRPr/>
          </a:pPr>
          <a:r>
            <a:rPr lang="en-US" altLang="ja-JP" sz="1600" b="0" i="0">
              <a:solidFill>
                <a:srgbClr val="0070C0"/>
              </a:solidFill>
              <a:effectLst/>
              <a:latin typeface="+mn-lt"/>
              <a:ea typeface="+mn-ea"/>
              <a:cs typeface="+mn-cs"/>
            </a:rPr>
            <a:t>  c_MAC: </a:t>
          </a:r>
          <a:r>
            <a:rPr lang="ja-JP" altLang="en-US" sz="1600" b="0" i="0">
              <a:solidFill>
                <a:srgbClr val="0070C0"/>
              </a:solidFill>
              <a:effectLst/>
              <a:latin typeface="+mn-lt"/>
              <a:ea typeface="+mn-ea"/>
              <a:cs typeface="+mn-cs"/>
            </a:rPr>
            <a:t> </a:t>
          </a:r>
          <a:r>
            <a:rPr lang="en-US" altLang="ja-JP" sz="1600" b="0" i="0">
              <a:solidFill>
                <a:srgbClr val="0070C0"/>
              </a:solidFill>
              <a:effectLst/>
              <a:latin typeface="+mn-lt"/>
              <a:ea typeface="+mn-ea"/>
              <a:cs typeface="+mn-cs"/>
            </a:rPr>
            <a:t>Mean-aerodynamic-chord, reference</a:t>
          </a:r>
          <a:r>
            <a:rPr lang="ja-JP" altLang="en-US" sz="1600" b="0" i="0" baseline="0">
              <a:solidFill>
                <a:srgbClr val="0070C0"/>
              </a:solidFill>
              <a:effectLst/>
              <a:latin typeface="+mn-lt"/>
              <a:ea typeface="+mn-ea"/>
              <a:cs typeface="+mn-cs"/>
            </a:rPr>
            <a:t> </a:t>
          </a:r>
          <a:r>
            <a:rPr lang="en-US" altLang="ja-JP" sz="1600" b="0" i="0" baseline="0">
              <a:solidFill>
                <a:srgbClr val="0070C0"/>
              </a:solidFill>
              <a:effectLst/>
              <a:latin typeface="+mn-lt"/>
              <a:ea typeface="+mn-ea"/>
              <a:cs typeface="+mn-cs"/>
            </a:rPr>
            <a:t>length </a:t>
          </a:r>
          <a:r>
            <a:rPr lang="en-US" altLang="ja-JP" sz="1600" b="0" i="0">
              <a:solidFill>
                <a:srgbClr val="0070C0"/>
              </a:solidFill>
              <a:effectLst/>
              <a:latin typeface="+mn-lt"/>
              <a:ea typeface="+mn-ea"/>
              <a:cs typeface="+mn-cs"/>
            </a:rPr>
            <a:t>[m]</a:t>
          </a:r>
        </a:p>
        <a:p>
          <a:pPr marL="0" marR="0" lvl="0" indent="0" defTabSz="914400" eaLnBrk="1" fontAlgn="auto" latinLnBrk="0" hangingPunct="1">
            <a:lnSpc>
              <a:spcPts val="1200"/>
            </a:lnSpc>
            <a:spcBef>
              <a:spcPts val="0"/>
            </a:spcBef>
            <a:spcAft>
              <a:spcPts val="0"/>
            </a:spcAft>
            <a:buClrTx/>
            <a:buSzTx/>
            <a:buFontTx/>
            <a:buNone/>
            <a:tabLst/>
            <a:defRPr/>
          </a:pPr>
          <a:r>
            <a:rPr lang="en-US" altLang="ja-JP" sz="1600" baseline="0">
              <a:solidFill>
                <a:srgbClr val="0070C0"/>
              </a:solidFill>
              <a:effectLst/>
              <a:latin typeface="+mn-lt"/>
              <a:ea typeface="+mn-ea"/>
              <a:cs typeface="+mn-cs"/>
            </a:rPr>
            <a:t>  dt: Time increments [sec]</a:t>
          </a:r>
          <a:endParaRPr lang="ja-JP" altLang="ja-JP" sz="1600">
            <a:solidFill>
              <a:srgbClr val="0070C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endParaRPr lang="en-US" altLang="ja-JP" sz="1600" b="0" i="0">
            <a:solidFill>
              <a:srgbClr val="0070C0"/>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F4C48FD6-71D1-4242-AD4F-7FE3497BBB0A}"/>
            </a:ext>
          </a:extLst>
        </xdr:cNvPr>
        <xdr:cNvSpPr txBox="1"/>
      </xdr:nvSpPr>
      <xdr:spPr>
        <a:xfrm>
          <a:off x="33618" y="292585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171450</xdr:colOff>
      <xdr:row>48</xdr:row>
      <xdr:rowOff>38099</xdr:rowOff>
    </xdr:from>
    <xdr:to>
      <xdr:col>2</xdr:col>
      <xdr:colOff>1981200</xdr:colOff>
      <xdr:row>71</xdr:row>
      <xdr:rowOff>57149</xdr:rowOff>
    </xdr:to>
    <xdr:pic>
      <xdr:nvPicPr>
        <xdr:cNvPr id="4" name="図 3">
          <a:extLst>
            <a:ext uri="{FF2B5EF4-FFF2-40B4-BE49-F238E27FC236}">
              <a16:creationId xmlns:a16="http://schemas.microsoft.com/office/drawing/2014/main" id="{B005BB27-9FE2-445C-9A49-F6EE24A80E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8528956"/>
          <a:ext cx="5293179" cy="4087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270781</xdr:colOff>
      <xdr:row>24</xdr:row>
      <xdr:rowOff>118382</xdr:rowOff>
    </xdr:from>
    <xdr:to>
      <xdr:col>3</xdr:col>
      <xdr:colOff>18143</xdr:colOff>
      <xdr:row>47</xdr:row>
      <xdr:rowOff>156483</xdr:rowOff>
    </xdr:to>
    <xdr:grpSp>
      <xdr:nvGrpSpPr>
        <xdr:cNvPr id="6" name="グループ化 5">
          <a:extLst>
            <a:ext uri="{FF2B5EF4-FFF2-40B4-BE49-F238E27FC236}">
              <a16:creationId xmlns:a16="http://schemas.microsoft.com/office/drawing/2014/main" id="{4E9E7925-FBF2-5E28-86E4-D21FF89A7A11}"/>
            </a:ext>
          </a:extLst>
        </xdr:cNvPr>
        <xdr:cNvGrpSpPr/>
      </xdr:nvGrpSpPr>
      <xdr:grpSpPr>
        <a:xfrm>
          <a:off x="270781" y="4472668"/>
          <a:ext cx="5017862" cy="4210958"/>
          <a:chOff x="270781" y="4363811"/>
          <a:chExt cx="5319236" cy="4106636"/>
        </a:xfrm>
      </xdr:grpSpPr>
      <xdr:pic>
        <xdr:nvPicPr>
          <xdr:cNvPr id="3" name="図 2">
            <a:extLst>
              <a:ext uri="{FF2B5EF4-FFF2-40B4-BE49-F238E27FC236}">
                <a16:creationId xmlns:a16="http://schemas.microsoft.com/office/drawing/2014/main" id="{5FFC234F-C273-4490-A0FE-D66D5DAAAE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781" y="4363811"/>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BE79F3CA-7AE6-9C13-1808-EB9288D8D217}"/>
              </a:ext>
            </a:extLst>
          </xdr:cNvPr>
          <xdr:cNvSpPr txBox="1"/>
        </xdr:nvSpPr>
        <xdr:spPr>
          <a:xfrm>
            <a:off x="273503" y="4412797"/>
            <a:ext cx="5316514" cy="40140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3: Components definition (Case 2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969EEA5D-0822-49B7-B249-1857C5FC003B}"/>
            </a:ext>
          </a:extLst>
        </xdr:cNvPr>
        <xdr:cNvSpPr txBox="1"/>
      </xdr:nvSpPr>
      <xdr:spPr>
        <a:xfrm>
          <a:off x="33618" y="292585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171450</xdr:colOff>
      <xdr:row>48</xdr:row>
      <xdr:rowOff>38099</xdr:rowOff>
    </xdr:from>
    <xdr:to>
      <xdr:col>2</xdr:col>
      <xdr:colOff>1981200</xdr:colOff>
      <xdr:row>71</xdr:row>
      <xdr:rowOff>57149</xdr:rowOff>
    </xdr:to>
    <xdr:pic>
      <xdr:nvPicPr>
        <xdr:cNvPr id="4" name="図 3">
          <a:extLst>
            <a:ext uri="{FF2B5EF4-FFF2-40B4-BE49-F238E27FC236}">
              <a16:creationId xmlns:a16="http://schemas.microsoft.com/office/drawing/2014/main" id="{31E08329-33CC-4E8C-83BB-4476B92CE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8267699"/>
          <a:ext cx="5286375"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270781</xdr:colOff>
      <xdr:row>24</xdr:row>
      <xdr:rowOff>118382</xdr:rowOff>
    </xdr:from>
    <xdr:to>
      <xdr:col>2</xdr:col>
      <xdr:colOff>2071006</xdr:colOff>
      <xdr:row>47</xdr:row>
      <xdr:rowOff>156483</xdr:rowOff>
    </xdr:to>
    <xdr:grpSp>
      <xdr:nvGrpSpPr>
        <xdr:cNvPr id="6" name="グループ化 5">
          <a:extLst>
            <a:ext uri="{FF2B5EF4-FFF2-40B4-BE49-F238E27FC236}">
              <a16:creationId xmlns:a16="http://schemas.microsoft.com/office/drawing/2014/main" id="{810F1F77-2404-E0A1-02CE-93024FCA0BF1}"/>
            </a:ext>
          </a:extLst>
        </xdr:cNvPr>
        <xdr:cNvGrpSpPr/>
      </xdr:nvGrpSpPr>
      <xdr:grpSpPr>
        <a:xfrm>
          <a:off x="270781" y="4472668"/>
          <a:ext cx="4984296" cy="4210958"/>
          <a:chOff x="270781" y="4363811"/>
          <a:chExt cx="5283654" cy="4106636"/>
        </a:xfrm>
      </xdr:grpSpPr>
      <xdr:pic>
        <xdr:nvPicPr>
          <xdr:cNvPr id="3" name="図 2">
            <a:extLst>
              <a:ext uri="{FF2B5EF4-FFF2-40B4-BE49-F238E27FC236}">
                <a16:creationId xmlns:a16="http://schemas.microsoft.com/office/drawing/2014/main" id="{4916FFF3-D1FA-4197-B333-02EABF31D46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781" y="4363811"/>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3F8AB695-1E7F-474A-93C2-3402DB5F2A03}"/>
              </a:ext>
            </a:extLst>
          </xdr:cNvPr>
          <xdr:cNvSpPr txBox="1"/>
        </xdr:nvSpPr>
        <xdr:spPr>
          <a:xfrm>
            <a:off x="273503" y="4412797"/>
            <a:ext cx="5229967" cy="40140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3: Components definition (Case 2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33618</xdr:colOff>
      <xdr:row>17</xdr:row>
      <xdr:rowOff>11206</xdr:rowOff>
    </xdr:from>
    <xdr:ext cx="4142043" cy="840230"/>
    <xdr:sp macro="" textlink="">
      <xdr:nvSpPr>
        <xdr:cNvPr id="2" name="テキスト ボックス 1">
          <a:extLst>
            <a:ext uri="{FF2B5EF4-FFF2-40B4-BE49-F238E27FC236}">
              <a16:creationId xmlns:a16="http://schemas.microsoft.com/office/drawing/2014/main" id="{E384CAEB-9AAA-4093-BA07-383EC6E4EFFF}"/>
            </a:ext>
          </a:extLst>
        </xdr:cNvPr>
        <xdr:cNvSpPr txBox="1"/>
      </xdr:nvSpPr>
      <xdr:spPr>
        <a:xfrm>
          <a:off x="33618" y="2925856"/>
          <a:ext cx="4142043" cy="84023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100"/>
            </a:lnSpc>
          </a:pPr>
          <a:r>
            <a:rPr kumimoji="1" lang="ja-JP" altLang="en-US" sz="1400">
              <a:solidFill>
                <a:srgbClr val="0070C0"/>
              </a:solidFill>
            </a:rPr>
            <a:t>・青色のセルの箇所を入力してください</a:t>
          </a:r>
          <a:endParaRPr kumimoji="1" lang="en-US" altLang="ja-JP" sz="1400">
            <a:solidFill>
              <a:srgbClr val="0070C0"/>
            </a:solidFill>
          </a:endParaRPr>
        </a:p>
        <a:p>
          <a:pPr>
            <a:lnSpc>
              <a:spcPts val="1900"/>
            </a:lnSpc>
          </a:pPr>
          <a:r>
            <a:rPr kumimoji="1" lang="ja-JP" altLang="en-US" sz="1400">
              <a:solidFill>
                <a:srgbClr val="0070C0"/>
              </a:solidFill>
            </a:rPr>
            <a:t>・参加しないケースは何も変更せずそのまま提出してください</a:t>
          </a:r>
          <a:endParaRPr kumimoji="1" lang="en-US" altLang="ja-JP" sz="1400">
            <a:solidFill>
              <a:srgbClr val="0070C0"/>
            </a:solidFill>
          </a:endParaRPr>
        </a:p>
      </xdr:txBody>
    </xdr:sp>
    <xdr:clientData/>
  </xdr:oneCellAnchor>
  <xdr:twoCellAnchor editAs="oneCell">
    <xdr:from>
      <xdr:col>0</xdr:col>
      <xdr:colOff>171450</xdr:colOff>
      <xdr:row>48</xdr:row>
      <xdr:rowOff>38099</xdr:rowOff>
    </xdr:from>
    <xdr:to>
      <xdr:col>2</xdr:col>
      <xdr:colOff>1981200</xdr:colOff>
      <xdr:row>71</xdr:row>
      <xdr:rowOff>57149</xdr:rowOff>
    </xdr:to>
    <xdr:pic>
      <xdr:nvPicPr>
        <xdr:cNvPr id="4" name="図 3">
          <a:extLst>
            <a:ext uri="{FF2B5EF4-FFF2-40B4-BE49-F238E27FC236}">
              <a16:creationId xmlns:a16="http://schemas.microsoft.com/office/drawing/2014/main" id="{226381DE-CC3B-43D9-A5D2-CA508BED2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8267699"/>
          <a:ext cx="5286375"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270781</xdr:colOff>
      <xdr:row>24</xdr:row>
      <xdr:rowOff>118382</xdr:rowOff>
    </xdr:from>
    <xdr:to>
      <xdr:col>3</xdr:col>
      <xdr:colOff>9071</xdr:colOff>
      <xdr:row>47</xdr:row>
      <xdr:rowOff>156483</xdr:rowOff>
    </xdr:to>
    <xdr:grpSp>
      <xdr:nvGrpSpPr>
        <xdr:cNvPr id="6" name="グループ化 5">
          <a:extLst>
            <a:ext uri="{FF2B5EF4-FFF2-40B4-BE49-F238E27FC236}">
              <a16:creationId xmlns:a16="http://schemas.microsoft.com/office/drawing/2014/main" id="{57EC4B6F-C3ED-C15F-A536-4D7003EF16D2}"/>
            </a:ext>
          </a:extLst>
        </xdr:cNvPr>
        <xdr:cNvGrpSpPr/>
      </xdr:nvGrpSpPr>
      <xdr:grpSpPr>
        <a:xfrm>
          <a:off x="270781" y="4472668"/>
          <a:ext cx="5008790" cy="4210958"/>
          <a:chOff x="270781" y="4363811"/>
          <a:chExt cx="5309619" cy="4106636"/>
        </a:xfrm>
      </xdr:grpSpPr>
      <xdr:pic>
        <xdr:nvPicPr>
          <xdr:cNvPr id="3" name="図 2">
            <a:extLst>
              <a:ext uri="{FF2B5EF4-FFF2-40B4-BE49-F238E27FC236}">
                <a16:creationId xmlns:a16="http://schemas.microsoft.com/office/drawing/2014/main" id="{B39918A2-F22D-4166-8307-E040A5C736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781" y="4363811"/>
            <a:ext cx="5283654" cy="41066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5" name="テキスト ボックス 4">
            <a:extLst>
              <a:ext uri="{FF2B5EF4-FFF2-40B4-BE49-F238E27FC236}">
                <a16:creationId xmlns:a16="http://schemas.microsoft.com/office/drawing/2014/main" id="{B28C917E-1C0C-4F97-B6BD-5BE725B5E527}"/>
              </a:ext>
            </a:extLst>
          </xdr:cNvPr>
          <xdr:cNvSpPr txBox="1"/>
        </xdr:nvSpPr>
        <xdr:spPr>
          <a:xfrm>
            <a:off x="273503" y="4412797"/>
            <a:ext cx="5306897" cy="40140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u="sng"/>
              <a:t>Case 3: Components definition (Case 2 </a:t>
            </a:r>
            <a:r>
              <a:rPr kumimoji="1" lang="ja-JP" altLang="en-US" sz="2000" u="sng"/>
              <a:t>と同じ</a:t>
            </a:r>
            <a:r>
              <a:rPr kumimoji="1" lang="en-US" altLang="ja-JP" sz="2000" u="sng"/>
              <a:t>)</a:t>
            </a:r>
            <a:endParaRPr kumimoji="1" lang="ja-JP" altLang="en-US" sz="2000" u="sng"/>
          </a:p>
        </xdr:txBody>
      </xdr:sp>
    </xdr:grp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25400</xdr:colOff>
      <xdr:row>17</xdr:row>
      <xdr:rowOff>139700</xdr:rowOff>
    </xdr:from>
    <xdr:ext cx="3994215" cy="4089966"/>
    <xdr:sp macro="" textlink="">
      <xdr:nvSpPr>
        <xdr:cNvPr id="2" name="テキスト ボックス 1">
          <a:extLst>
            <a:ext uri="{FF2B5EF4-FFF2-40B4-BE49-F238E27FC236}">
              <a16:creationId xmlns:a16="http://schemas.microsoft.com/office/drawing/2014/main" id="{0B120BCF-A22A-0175-6BEC-3C7FE8EFC646}"/>
            </a:ext>
          </a:extLst>
        </xdr:cNvPr>
        <xdr:cNvSpPr txBox="1"/>
      </xdr:nvSpPr>
      <xdr:spPr>
        <a:xfrm>
          <a:off x="25400" y="3146879"/>
          <a:ext cx="3994215" cy="40899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000"/>
            </a:lnSpc>
          </a:pPr>
          <a:r>
            <a:rPr kumimoji="1" lang="ja-JP" altLang="en-US" sz="1800">
              <a:solidFill>
                <a:srgbClr val="0070C0"/>
              </a:solidFill>
            </a:rPr>
            <a:t>・青色のセルの箇所を入力してください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・参加しないケースは何も変更せずそのまま提出してください</a:t>
          </a: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・必ず「</a:t>
          </a:r>
          <a:r>
            <a:rPr kumimoji="1" lang="en-US" altLang="ja-JP" sz="1800">
              <a:solidFill>
                <a:srgbClr val="0070C0"/>
              </a:solidFill>
            </a:rPr>
            <a:t>Slat-B</a:t>
          </a:r>
          <a:r>
            <a:rPr kumimoji="1" lang="ja-JP" altLang="en-US" sz="1800">
              <a:solidFill>
                <a:srgbClr val="0070C0"/>
              </a:solidFill>
            </a:rPr>
            <a:t>」のように「パーツ</a:t>
          </a:r>
          <a:r>
            <a:rPr kumimoji="1" lang="en-US" altLang="ja-JP" sz="1800">
              <a:solidFill>
                <a:srgbClr val="0070C0"/>
              </a:solidFill>
            </a:rPr>
            <a:t>-section</a:t>
          </a:r>
          <a:r>
            <a:rPr kumimoji="1" lang="ja-JP" altLang="en-US" sz="1800">
              <a:solidFill>
                <a:srgbClr val="0070C0"/>
              </a:solidFill>
            </a:rPr>
            <a:t>名」を記述して、その下行から値を入力してください</a:t>
          </a:r>
          <a:endParaRPr kumimoji="1" lang="en-US" altLang="ja-JP" sz="1800">
            <a:solidFill>
              <a:srgbClr val="0070C0"/>
            </a:solidFill>
          </a:endParaRPr>
        </a:p>
        <a:p>
          <a:pPr>
            <a:lnSpc>
              <a:spcPts val="1800"/>
            </a:lnSpc>
          </a:pPr>
          <a:endParaRPr kumimoji="1" lang="en-US" altLang="ja-JP" sz="1800">
            <a:solidFill>
              <a:schemeClr val="tx2"/>
            </a:solidFill>
          </a:endParaRPr>
        </a:p>
        <a:p>
          <a:pPr marL="0" marR="0" lvl="0" indent="0" defTabSz="914400" eaLnBrk="1" fontAlgn="auto" latinLnBrk="0" hangingPunct="1">
            <a:lnSpc>
              <a:spcPts val="1800"/>
            </a:lnSpc>
            <a:spcBef>
              <a:spcPts val="0"/>
            </a:spcBef>
            <a:spcAft>
              <a:spcPts val="0"/>
            </a:spcAft>
            <a:buClrTx/>
            <a:buSzTx/>
            <a:buFontTx/>
            <a:buNone/>
            <a:tabLst/>
            <a:defRPr/>
          </a:pPr>
          <a:r>
            <a:rPr kumimoji="1" lang="ja-JP" altLang="ja-JP" sz="1800">
              <a:solidFill>
                <a:srgbClr val="0070C0"/>
              </a:solidFill>
              <a:effectLst/>
              <a:latin typeface="+mn-lt"/>
              <a:ea typeface="+mn-ea"/>
              <a:cs typeface="+mn-cs"/>
            </a:rPr>
            <a:t>・</a:t>
          </a:r>
          <a:r>
            <a:rPr kumimoji="1" lang="en-US" altLang="ja-JP" sz="1800">
              <a:solidFill>
                <a:srgbClr val="0070C0"/>
              </a:solidFill>
              <a:effectLst/>
              <a:latin typeface="+mn-lt"/>
              <a:ea typeface="+mn-ea"/>
              <a:cs typeface="+mn-cs"/>
            </a:rPr>
            <a:t>Slat-C</a:t>
          </a:r>
          <a:r>
            <a:rPr kumimoji="1" lang="ja-JP" altLang="ja-JP" sz="1800">
              <a:solidFill>
                <a:srgbClr val="0070C0"/>
              </a:solidFill>
              <a:effectLst/>
              <a:latin typeface="+mn-lt"/>
              <a:ea typeface="+mn-ea"/>
              <a:cs typeface="+mn-cs"/>
            </a:rPr>
            <a:t>には何も記入しないでください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900"/>
            </a:lnSpc>
          </a:pPr>
          <a:r>
            <a:rPr kumimoji="1" lang="ja-JP" altLang="en-US" sz="1800">
              <a:solidFill>
                <a:srgbClr val="0070C0"/>
              </a:solidFill>
            </a:rPr>
            <a:t>・</a:t>
          </a:r>
          <a:r>
            <a:rPr lang="en-US" altLang="ja-JP" sz="1800">
              <a:solidFill>
                <a:srgbClr val="0070C0"/>
              </a:solidFill>
              <a:effectLst/>
              <a:latin typeface="+mn-lt"/>
              <a:ea typeface="+mn-ea"/>
              <a:cs typeface="+mn-cs"/>
            </a:rPr>
            <a:t>x,y,z[inch]</a:t>
          </a:r>
          <a:r>
            <a:rPr lang="ja-JP" altLang="en-US" sz="1800">
              <a:solidFill>
                <a:srgbClr val="0070C0"/>
              </a:solidFill>
              <a:effectLst/>
              <a:latin typeface="+mn-lt"/>
              <a:ea typeface="+mn-ea"/>
              <a:cs typeface="+mn-cs"/>
            </a:rPr>
            <a:t>は</a:t>
          </a:r>
          <a:r>
            <a:rPr lang="en-US" altLang="ja-JP" sz="1800">
              <a:solidFill>
                <a:srgbClr val="0070C0"/>
              </a:solidFill>
              <a:effectLst/>
              <a:latin typeface="+mn-lt"/>
              <a:ea typeface="+mn-ea"/>
              <a:cs typeface="+mn-cs"/>
            </a:rPr>
            <a:t>HLPW5</a:t>
          </a:r>
          <a:r>
            <a:rPr lang="ja-JP" altLang="en-US" sz="1800">
              <a:solidFill>
                <a:srgbClr val="0070C0"/>
              </a:solidFill>
              <a:effectLst/>
              <a:latin typeface="+mn-lt"/>
              <a:ea typeface="+mn-ea"/>
              <a:cs typeface="+mn-cs"/>
            </a:rPr>
            <a:t>で提供されているデータと同じ座標系、</a:t>
          </a:r>
          <a:r>
            <a:rPr lang="en-US" altLang="ja-JP" sz="1800">
              <a:solidFill>
                <a:srgbClr val="0070C0"/>
              </a:solidFill>
              <a:effectLst/>
              <a:latin typeface="+mn-lt"/>
              <a:ea typeface="+mn-ea"/>
              <a:cs typeface="+mn-cs"/>
            </a:rPr>
            <a:t>100%</a:t>
          </a:r>
          <a:r>
            <a:rPr lang="ja-JP" altLang="en-US" sz="1800">
              <a:solidFill>
                <a:srgbClr val="0070C0"/>
              </a:solidFill>
              <a:effectLst/>
              <a:latin typeface="+mn-lt"/>
              <a:ea typeface="+mn-ea"/>
              <a:cs typeface="+mn-cs"/>
            </a:rPr>
            <a:t>スケールインチで入力してください</a:t>
          </a:r>
          <a:endParaRPr lang="en-US" altLang="ja-JP" sz="1800">
            <a:solidFill>
              <a:srgbClr val="0070C0"/>
            </a:solidFill>
            <a:effectLst/>
            <a:latin typeface="+mn-lt"/>
            <a:ea typeface="+mn-ea"/>
            <a:cs typeface="+mn-cs"/>
          </a:endParaRPr>
        </a:p>
        <a:p>
          <a:pPr>
            <a:lnSpc>
              <a:spcPts val="1800"/>
            </a:lnSpc>
          </a:pPr>
          <a:endParaRPr lang="en-US" altLang="ja-JP" sz="1800">
            <a:solidFill>
              <a:srgbClr val="0070C0"/>
            </a:solidFill>
            <a:effectLst/>
            <a:latin typeface="+mn-lt"/>
            <a:ea typeface="+mn-ea"/>
            <a:cs typeface="+mn-cs"/>
          </a:endParaRPr>
        </a:p>
        <a:p>
          <a:pPr>
            <a:lnSpc>
              <a:spcPts val="1800"/>
            </a:lnSpc>
          </a:pPr>
          <a:r>
            <a:rPr lang="ja-JP" altLang="en-US" sz="1800">
              <a:solidFill>
                <a:srgbClr val="0070C0"/>
              </a:solidFill>
              <a:effectLst/>
              <a:latin typeface="+mn-lt"/>
              <a:ea typeface="+mn-ea"/>
              <a:cs typeface="+mn-cs"/>
            </a:rPr>
            <a:t>・非定常解析の課題については平均値と</a:t>
          </a:r>
          <a:r>
            <a:rPr lang="en-US" altLang="ja-JP" sz="1800">
              <a:solidFill>
                <a:srgbClr val="0070C0"/>
              </a:solidFill>
              <a:effectLst/>
              <a:latin typeface="+mn-lt"/>
              <a:ea typeface="+mn-ea"/>
              <a:cs typeface="+mn-cs"/>
            </a:rPr>
            <a:t>RMS</a:t>
          </a:r>
          <a:r>
            <a:rPr lang="ja-JP" altLang="en-US" sz="1800">
              <a:solidFill>
                <a:srgbClr val="0070C0"/>
              </a:solidFill>
              <a:effectLst/>
              <a:latin typeface="+mn-lt"/>
              <a:ea typeface="+mn-ea"/>
              <a:cs typeface="+mn-cs"/>
            </a:rPr>
            <a:t>値を入力してください</a:t>
          </a:r>
          <a:endParaRPr lang="en-US" altLang="ja-JP" sz="1800">
            <a:solidFill>
              <a:srgbClr val="0070C0"/>
            </a:solidFill>
            <a:effectLst/>
            <a:latin typeface="+mn-lt"/>
            <a:ea typeface="+mn-ea"/>
            <a:cs typeface="+mn-cs"/>
          </a:endParaRP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25400</xdr:colOff>
      <xdr:row>17</xdr:row>
      <xdr:rowOff>139700</xdr:rowOff>
    </xdr:from>
    <xdr:ext cx="3994215" cy="4089966"/>
    <xdr:sp macro="" textlink="">
      <xdr:nvSpPr>
        <xdr:cNvPr id="2" name="テキスト ボックス 1">
          <a:extLst>
            <a:ext uri="{FF2B5EF4-FFF2-40B4-BE49-F238E27FC236}">
              <a16:creationId xmlns:a16="http://schemas.microsoft.com/office/drawing/2014/main" id="{A4633700-7B30-6A65-BB11-97E08551D63F}"/>
            </a:ext>
          </a:extLst>
        </xdr:cNvPr>
        <xdr:cNvSpPr txBox="1"/>
      </xdr:nvSpPr>
      <xdr:spPr>
        <a:xfrm>
          <a:off x="25400" y="3054350"/>
          <a:ext cx="3994215" cy="40899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nSpc>
              <a:spcPts val="2000"/>
            </a:lnSpc>
          </a:pPr>
          <a:r>
            <a:rPr kumimoji="1" lang="ja-JP" altLang="en-US" sz="1800">
              <a:solidFill>
                <a:srgbClr val="0070C0"/>
              </a:solidFill>
            </a:rPr>
            <a:t>・青色のセルの箇所を入力してください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・参加しないケースは何も変更せずそのまま提出してください</a:t>
          </a:r>
        </a:p>
        <a:p>
          <a:pPr>
            <a:lnSpc>
              <a:spcPts val="1800"/>
            </a:lnSpc>
          </a:pPr>
          <a:endParaRPr kumimoji="1" lang="en-US" altLang="ja-JP" sz="1800">
            <a:solidFill>
              <a:srgbClr val="0070C0"/>
            </a:solidFill>
          </a:endParaRPr>
        </a:p>
        <a:p>
          <a:pPr>
            <a:lnSpc>
              <a:spcPts val="1800"/>
            </a:lnSpc>
          </a:pPr>
          <a:r>
            <a:rPr kumimoji="1" lang="ja-JP" altLang="en-US" sz="1800">
              <a:solidFill>
                <a:srgbClr val="0070C0"/>
              </a:solidFill>
            </a:rPr>
            <a:t>・必ず「</a:t>
          </a:r>
          <a:r>
            <a:rPr kumimoji="1" lang="en-US" altLang="ja-JP" sz="1800">
              <a:solidFill>
                <a:srgbClr val="0070C0"/>
              </a:solidFill>
            </a:rPr>
            <a:t>Slat-B</a:t>
          </a:r>
          <a:r>
            <a:rPr kumimoji="1" lang="ja-JP" altLang="en-US" sz="1800">
              <a:solidFill>
                <a:srgbClr val="0070C0"/>
              </a:solidFill>
            </a:rPr>
            <a:t>」のように「パーツ</a:t>
          </a:r>
          <a:r>
            <a:rPr kumimoji="1" lang="en-US" altLang="ja-JP" sz="1800">
              <a:solidFill>
                <a:srgbClr val="0070C0"/>
              </a:solidFill>
            </a:rPr>
            <a:t>-section</a:t>
          </a:r>
          <a:r>
            <a:rPr kumimoji="1" lang="ja-JP" altLang="en-US" sz="1800">
              <a:solidFill>
                <a:srgbClr val="0070C0"/>
              </a:solidFill>
            </a:rPr>
            <a:t>名」を記述して、その下行から値を入力してください</a:t>
          </a:r>
          <a:endParaRPr kumimoji="1" lang="en-US" altLang="ja-JP" sz="1800">
            <a:solidFill>
              <a:srgbClr val="0070C0"/>
            </a:solidFill>
          </a:endParaRPr>
        </a:p>
        <a:p>
          <a:pPr>
            <a:lnSpc>
              <a:spcPts val="1800"/>
            </a:lnSpc>
          </a:pPr>
          <a:endParaRPr kumimoji="1" lang="en-US" altLang="ja-JP" sz="1800">
            <a:solidFill>
              <a:schemeClr val="tx2"/>
            </a:solidFill>
          </a:endParaRPr>
        </a:p>
        <a:p>
          <a:pPr marL="0" marR="0" lvl="0" indent="0" defTabSz="914400" eaLnBrk="1" fontAlgn="auto" latinLnBrk="0" hangingPunct="1">
            <a:lnSpc>
              <a:spcPts val="1800"/>
            </a:lnSpc>
            <a:spcBef>
              <a:spcPts val="0"/>
            </a:spcBef>
            <a:spcAft>
              <a:spcPts val="0"/>
            </a:spcAft>
            <a:buClrTx/>
            <a:buSzTx/>
            <a:buFontTx/>
            <a:buNone/>
            <a:tabLst/>
            <a:defRPr/>
          </a:pPr>
          <a:r>
            <a:rPr kumimoji="1" lang="ja-JP" altLang="ja-JP" sz="1800">
              <a:solidFill>
                <a:srgbClr val="0070C0"/>
              </a:solidFill>
              <a:effectLst/>
              <a:latin typeface="+mn-lt"/>
              <a:ea typeface="+mn-ea"/>
              <a:cs typeface="+mn-cs"/>
            </a:rPr>
            <a:t>・</a:t>
          </a:r>
          <a:r>
            <a:rPr kumimoji="1" lang="en-US" altLang="ja-JP" sz="1800">
              <a:solidFill>
                <a:srgbClr val="0070C0"/>
              </a:solidFill>
              <a:effectLst/>
              <a:latin typeface="+mn-lt"/>
              <a:ea typeface="+mn-ea"/>
              <a:cs typeface="+mn-cs"/>
            </a:rPr>
            <a:t>Slat-C</a:t>
          </a:r>
          <a:r>
            <a:rPr kumimoji="1" lang="ja-JP" altLang="ja-JP" sz="1800">
              <a:solidFill>
                <a:srgbClr val="0070C0"/>
              </a:solidFill>
              <a:effectLst/>
              <a:latin typeface="+mn-lt"/>
              <a:ea typeface="+mn-ea"/>
              <a:cs typeface="+mn-cs"/>
            </a:rPr>
            <a:t>には何も記入しないでください</a:t>
          </a:r>
          <a:endParaRPr kumimoji="1" lang="en-US" altLang="ja-JP" sz="1800">
            <a:solidFill>
              <a:srgbClr val="0070C0"/>
            </a:solidFill>
          </a:endParaRPr>
        </a:p>
        <a:p>
          <a:pPr>
            <a:lnSpc>
              <a:spcPts val="1800"/>
            </a:lnSpc>
          </a:pPr>
          <a:endParaRPr kumimoji="1" lang="en-US" altLang="ja-JP" sz="1800">
            <a:solidFill>
              <a:srgbClr val="0070C0"/>
            </a:solidFill>
          </a:endParaRPr>
        </a:p>
        <a:p>
          <a:pPr>
            <a:lnSpc>
              <a:spcPts val="1900"/>
            </a:lnSpc>
          </a:pPr>
          <a:r>
            <a:rPr kumimoji="1" lang="ja-JP" altLang="en-US" sz="1800">
              <a:solidFill>
                <a:srgbClr val="0070C0"/>
              </a:solidFill>
            </a:rPr>
            <a:t>・</a:t>
          </a:r>
          <a:r>
            <a:rPr lang="en-US" altLang="ja-JP" sz="1800">
              <a:solidFill>
                <a:srgbClr val="0070C0"/>
              </a:solidFill>
              <a:effectLst/>
              <a:latin typeface="+mn-lt"/>
              <a:ea typeface="+mn-ea"/>
              <a:cs typeface="+mn-cs"/>
            </a:rPr>
            <a:t>x,y,z[inch]</a:t>
          </a:r>
          <a:r>
            <a:rPr lang="ja-JP" altLang="en-US" sz="1800">
              <a:solidFill>
                <a:srgbClr val="0070C0"/>
              </a:solidFill>
              <a:effectLst/>
              <a:latin typeface="+mn-lt"/>
              <a:ea typeface="+mn-ea"/>
              <a:cs typeface="+mn-cs"/>
            </a:rPr>
            <a:t>は</a:t>
          </a:r>
          <a:r>
            <a:rPr lang="en-US" altLang="ja-JP" sz="1800">
              <a:solidFill>
                <a:srgbClr val="0070C0"/>
              </a:solidFill>
              <a:effectLst/>
              <a:latin typeface="+mn-lt"/>
              <a:ea typeface="+mn-ea"/>
              <a:cs typeface="+mn-cs"/>
            </a:rPr>
            <a:t>HLPW5</a:t>
          </a:r>
          <a:r>
            <a:rPr lang="ja-JP" altLang="en-US" sz="1800">
              <a:solidFill>
                <a:srgbClr val="0070C0"/>
              </a:solidFill>
              <a:effectLst/>
              <a:latin typeface="+mn-lt"/>
              <a:ea typeface="+mn-ea"/>
              <a:cs typeface="+mn-cs"/>
            </a:rPr>
            <a:t>で提供されているデータと同じ座標系、</a:t>
          </a:r>
          <a:r>
            <a:rPr lang="en-US" altLang="ja-JP" sz="1800">
              <a:solidFill>
                <a:srgbClr val="0070C0"/>
              </a:solidFill>
              <a:effectLst/>
              <a:latin typeface="+mn-lt"/>
              <a:ea typeface="+mn-ea"/>
              <a:cs typeface="+mn-cs"/>
            </a:rPr>
            <a:t>100%</a:t>
          </a:r>
          <a:r>
            <a:rPr lang="ja-JP" altLang="en-US" sz="1800">
              <a:solidFill>
                <a:srgbClr val="0070C0"/>
              </a:solidFill>
              <a:effectLst/>
              <a:latin typeface="+mn-lt"/>
              <a:ea typeface="+mn-ea"/>
              <a:cs typeface="+mn-cs"/>
            </a:rPr>
            <a:t>スケールインチで入力してください</a:t>
          </a:r>
          <a:endParaRPr lang="en-US" altLang="ja-JP" sz="1800">
            <a:solidFill>
              <a:srgbClr val="0070C0"/>
            </a:solidFill>
            <a:effectLst/>
            <a:latin typeface="+mn-lt"/>
            <a:ea typeface="+mn-ea"/>
            <a:cs typeface="+mn-cs"/>
          </a:endParaRPr>
        </a:p>
        <a:p>
          <a:pPr>
            <a:lnSpc>
              <a:spcPts val="1800"/>
            </a:lnSpc>
          </a:pPr>
          <a:endParaRPr lang="en-US" altLang="ja-JP" sz="1800">
            <a:solidFill>
              <a:srgbClr val="0070C0"/>
            </a:solidFill>
            <a:effectLst/>
            <a:latin typeface="+mn-lt"/>
            <a:ea typeface="+mn-ea"/>
            <a:cs typeface="+mn-cs"/>
          </a:endParaRPr>
        </a:p>
        <a:p>
          <a:pPr>
            <a:lnSpc>
              <a:spcPts val="1800"/>
            </a:lnSpc>
          </a:pPr>
          <a:r>
            <a:rPr lang="ja-JP" altLang="en-US" sz="1800">
              <a:solidFill>
                <a:srgbClr val="0070C0"/>
              </a:solidFill>
              <a:effectLst/>
              <a:latin typeface="+mn-lt"/>
              <a:ea typeface="+mn-ea"/>
              <a:cs typeface="+mn-cs"/>
            </a:rPr>
            <a:t>・非定常解析の課題については平均値と</a:t>
          </a:r>
          <a:r>
            <a:rPr lang="en-US" altLang="ja-JP" sz="1800">
              <a:solidFill>
                <a:srgbClr val="0070C0"/>
              </a:solidFill>
              <a:effectLst/>
              <a:latin typeface="+mn-lt"/>
              <a:ea typeface="+mn-ea"/>
              <a:cs typeface="+mn-cs"/>
            </a:rPr>
            <a:t>RMS</a:t>
          </a:r>
          <a:r>
            <a:rPr lang="ja-JP" altLang="en-US" sz="1800">
              <a:solidFill>
                <a:srgbClr val="0070C0"/>
              </a:solidFill>
              <a:effectLst/>
              <a:latin typeface="+mn-lt"/>
              <a:ea typeface="+mn-ea"/>
              <a:cs typeface="+mn-cs"/>
            </a:rPr>
            <a:t>値を入力してください</a:t>
          </a:r>
          <a:endParaRPr lang="en-US" altLang="ja-JP" sz="1800">
            <a:solidFill>
              <a:srgbClr val="0070C0"/>
            </a:solidFill>
            <a:effectLst/>
            <a:latin typeface="+mn-lt"/>
            <a:ea typeface="+mn-ea"/>
            <a:cs typeface="+mn-cs"/>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20512-8187-4C98-B2CF-F88DCC252317}">
  <sheetPr codeName="Sheet1"/>
  <dimension ref="A1:C61"/>
  <sheetViews>
    <sheetView zoomScaleNormal="100" workbookViewId="0">
      <selection activeCell="A29" sqref="A29"/>
    </sheetView>
  </sheetViews>
  <sheetFormatPr defaultRowHeight="14.5"/>
  <cols>
    <col min="1" max="1" width="60.36328125" customWidth="1"/>
    <col min="2" max="2" width="40.6328125" customWidth="1"/>
    <col min="3" max="3" width="35.90625" customWidth="1"/>
  </cols>
  <sheetData>
    <row r="1" spans="1:3" ht="15" thickBot="1">
      <c r="A1" s="11" t="s">
        <v>27</v>
      </c>
    </row>
    <row r="2" spans="1:3">
      <c r="A2" s="5" t="s">
        <v>31</v>
      </c>
      <c r="B2" s="2" t="s">
        <v>78</v>
      </c>
    </row>
    <row r="3" spans="1:3">
      <c r="A3" s="7" t="s">
        <v>32</v>
      </c>
      <c r="B3" s="2" t="s">
        <v>78</v>
      </c>
    </row>
    <row r="4" spans="1:3" ht="15" thickBot="1">
      <c r="A4" s="9" t="s">
        <v>33</v>
      </c>
      <c r="B4" s="2" t="s">
        <v>78</v>
      </c>
    </row>
    <row r="7" spans="1:3" ht="15" thickBot="1">
      <c r="A7" s="11" t="s">
        <v>28</v>
      </c>
      <c r="B7" t="s">
        <v>34</v>
      </c>
    </row>
    <row r="8" spans="1:3">
      <c r="A8" s="18" t="s">
        <v>126</v>
      </c>
      <c r="B8" s="6">
        <v>0</v>
      </c>
    </row>
    <row r="9" spans="1:3">
      <c r="A9" s="19" t="s">
        <v>125</v>
      </c>
      <c r="B9" s="8">
        <v>0</v>
      </c>
    </row>
    <row r="10" spans="1:3" ht="15" thickBot="1">
      <c r="A10" s="33" t="s">
        <v>67</v>
      </c>
      <c r="B10" s="34">
        <v>0</v>
      </c>
    </row>
    <row r="11" spans="1:3">
      <c r="A11" s="12" t="s">
        <v>47</v>
      </c>
    </row>
    <row r="14" spans="1:3" ht="15" thickBot="1">
      <c r="A14" s="11" t="s">
        <v>73</v>
      </c>
      <c r="B14" t="s">
        <v>68</v>
      </c>
    </row>
    <row r="15" spans="1:3" ht="15" thickBot="1">
      <c r="A15" s="16" t="s">
        <v>75</v>
      </c>
      <c r="B15" s="22" t="s">
        <v>127</v>
      </c>
      <c r="C15" s="17" t="s">
        <v>128</v>
      </c>
    </row>
    <row r="16" spans="1:3" ht="15" thickTop="1">
      <c r="A16" s="14" t="s">
        <v>83</v>
      </c>
      <c r="B16" s="21" t="s">
        <v>82</v>
      </c>
      <c r="C16" s="15" t="s">
        <v>82</v>
      </c>
    </row>
    <row r="17" spans="1:3" ht="15" thickBot="1">
      <c r="A17" s="46" t="s">
        <v>104</v>
      </c>
      <c r="B17" s="47" t="s">
        <v>82</v>
      </c>
      <c r="C17" s="10" t="s">
        <v>82</v>
      </c>
    </row>
    <row r="20" spans="1:3" ht="15" thickBot="1">
      <c r="A20" s="11" t="s">
        <v>74</v>
      </c>
      <c r="B20" t="s">
        <v>45</v>
      </c>
    </row>
    <row r="21" spans="1:3" ht="15" thickBot="1">
      <c r="A21" s="16" t="s">
        <v>75</v>
      </c>
      <c r="B21" s="22" t="s">
        <v>127</v>
      </c>
      <c r="C21" s="17" t="s">
        <v>129</v>
      </c>
    </row>
    <row r="22" spans="1:3" ht="15" thickTop="1">
      <c r="A22" s="14" t="s">
        <v>71</v>
      </c>
      <c r="B22" s="21" t="s">
        <v>82</v>
      </c>
      <c r="C22" s="15" t="s">
        <v>82</v>
      </c>
    </row>
    <row r="23" spans="1:3">
      <c r="A23" s="7" t="s">
        <v>108</v>
      </c>
      <c r="B23" s="2" t="s">
        <v>82</v>
      </c>
      <c r="C23" s="8" t="s">
        <v>82</v>
      </c>
    </row>
    <row r="24" spans="1:3" ht="15" thickBot="1">
      <c r="A24" s="9" t="s">
        <v>80</v>
      </c>
      <c r="B24" s="20" t="s">
        <v>78</v>
      </c>
      <c r="C24" s="10" t="s">
        <v>78</v>
      </c>
    </row>
    <row r="25" spans="1:3">
      <c r="A25" t="s">
        <v>44</v>
      </c>
    </row>
    <row r="26" spans="1:3">
      <c r="A26" t="s">
        <v>136</v>
      </c>
    </row>
    <row r="27" spans="1:3">
      <c r="A27" t="s">
        <v>81</v>
      </c>
    </row>
    <row r="28" spans="1:3">
      <c r="A28" t="s">
        <v>159</v>
      </c>
    </row>
    <row r="31" spans="1:3" ht="15" thickBot="1">
      <c r="A31" s="11" t="s">
        <v>35</v>
      </c>
    </row>
    <row r="32" spans="1:3" ht="15" thickBot="1">
      <c r="A32" s="16" t="s">
        <v>75</v>
      </c>
      <c r="B32" s="22" t="s">
        <v>127</v>
      </c>
      <c r="C32" s="17" t="s">
        <v>129</v>
      </c>
    </row>
    <row r="33" spans="1:3" ht="15" thickTop="1">
      <c r="A33" s="7" t="s">
        <v>36</v>
      </c>
      <c r="B33" s="2" t="s">
        <v>78</v>
      </c>
      <c r="C33" s="8" t="s">
        <v>78</v>
      </c>
    </row>
    <row r="34" spans="1:3">
      <c r="A34" s="7" t="s">
        <v>37</v>
      </c>
      <c r="B34" s="2" t="s">
        <v>78</v>
      </c>
      <c r="C34" s="8" t="s">
        <v>78</v>
      </c>
    </row>
    <row r="35" spans="1:3">
      <c r="A35" s="7" t="s">
        <v>38</v>
      </c>
      <c r="B35" s="2" t="s">
        <v>78</v>
      </c>
      <c r="C35" s="8" t="s">
        <v>78</v>
      </c>
    </row>
    <row r="36" spans="1:3">
      <c r="A36" s="7" t="s">
        <v>39</v>
      </c>
      <c r="B36" s="2" t="s">
        <v>78</v>
      </c>
      <c r="C36" s="8" t="s">
        <v>78</v>
      </c>
    </row>
    <row r="37" spans="1:3">
      <c r="A37" s="7" t="s">
        <v>40</v>
      </c>
      <c r="B37" s="2" t="s">
        <v>78</v>
      </c>
      <c r="C37" s="8" t="s">
        <v>78</v>
      </c>
    </row>
    <row r="38" spans="1:3">
      <c r="A38" s="7" t="s">
        <v>41</v>
      </c>
      <c r="B38" s="2" t="s">
        <v>78</v>
      </c>
      <c r="C38" s="8" t="s">
        <v>78</v>
      </c>
    </row>
    <row r="39" spans="1:3">
      <c r="A39" s="7" t="s">
        <v>42</v>
      </c>
      <c r="B39" s="2" t="s">
        <v>78</v>
      </c>
      <c r="C39" s="2" t="s">
        <v>78</v>
      </c>
    </row>
    <row r="40" spans="1:3" ht="15" thickBot="1">
      <c r="A40" s="9" t="s">
        <v>77</v>
      </c>
      <c r="B40" s="20" t="s">
        <v>78</v>
      </c>
      <c r="C40" s="10" t="s">
        <v>78</v>
      </c>
    </row>
    <row r="41" spans="1:3">
      <c r="A41" t="s">
        <v>46</v>
      </c>
    </row>
    <row r="42" spans="1:3">
      <c r="A42" t="s">
        <v>72</v>
      </c>
    </row>
    <row r="45" spans="1:3" ht="15" thickBot="1">
      <c r="A45" s="11" t="s">
        <v>112</v>
      </c>
    </row>
    <row r="46" spans="1:3" ht="15" thickBot="1">
      <c r="A46" s="16" t="s">
        <v>75</v>
      </c>
      <c r="B46" s="22" t="s">
        <v>130</v>
      </c>
      <c r="C46" s="17" t="s">
        <v>131</v>
      </c>
    </row>
    <row r="47" spans="1:3" ht="15" thickTop="1">
      <c r="A47" s="14" t="s">
        <v>109</v>
      </c>
      <c r="B47" s="21" t="s">
        <v>78</v>
      </c>
      <c r="C47" s="15" t="s">
        <v>78</v>
      </c>
    </row>
    <row r="48" spans="1:3">
      <c r="A48" s="7" t="s">
        <v>43</v>
      </c>
      <c r="B48" s="2" t="s">
        <v>78</v>
      </c>
      <c r="C48" s="8" t="s">
        <v>78</v>
      </c>
    </row>
    <row r="49" spans="1:3" ht="15" thickBot="1">
      <c r="A49" s="9" t="s">
        <v>110</v>
      </c>
      <c r="B49" s="20" t="s">
        <v>78</v>
      </c>
      <c r="C49" s="10" t="s">
        <v>78</v>
      </c>
    </row>
    <row r="51" spans="1:3" ht="15" thickBot="1">
      <c r="A51" s="11" t="s">
        <v>121</v>
      </c>
    </row>
    <row r="52" spans="1:3" ht="15" thickBot="1">
      <c r="A52" s="35" t="s">
        <v>75</v>
      </c>
      <c r="B52" s="44" t="s">
        <v>132</v>
      </c>
      <c r="C52" s="45" t="s">
        <v>133</v>
      </c>
    </row>
    <row r="53" spans="1:3" ht="15" thickTop="1">
      <c r="A53" s="36" t="s">
        <v>111</v>
      </c>
      <c r="B53" s="7">
        <v>18</v>
      </c>
      <c r="C53" s="38">
        <v>18</v>
      </c>
    </row>
    <row r="54" spans="1:3">
      <c r="A54" s="37" t="s">
        <v>113</v>
      </c>
      <c r="B54" s="39" t="s">
        <v>78</v>
      </c>
      <c r="C54" s="41" t="s">
        <v>78</v>
      </c>
    </row>
    <row r="55" spans="1:3">
      <c r="A55" s="37" t="s">
        <v>120</v>
      </c>
      <c r="B55" s="40" t="s">
        <v>78</v>
      </c>
      <c r="C55" s="41" t="s">
        <v>78</v>
      </c>
    </row>
    <row r="56" spans="1:3">
      <c r="A56" s="37" t="s">
        <v>114</v>
      </c>
      <c r="B56" s="40" t="s">
        <v>78</v>
      </c>
      <c r="C56" s="51"/>
    </row>
    <row r="57" spans="1:3">
      <c r="A57" s="37" t="s">
        <v>117</v>
      </c>
      <c r="B57" s="48"/>
      <c r="C57" s="41" t="s">
        <v>78</v>
      </c>
    </row>
    <row r="58" spans="1:3">
      <c r="A58" s="37" t="s">
        <v>115</v>
      </c>
      <c r="B58" s="48"/>
      <c r="C58" s="41" t="s">
        <v>78</v>
      </c>
    </row>
    <row r="59" spans="1:3">
      <c r="A59" s="37" t="s">
        <v>118</v>
      </c>
      <c r="B59" s="49"/>
      <c r="C59" s="42" t="s">
        <v>78</v>
      </c>
    </row>
    <row r="60" spans="1:3">
      <c r="A60" s="37" t="s">
        <v>116</v>
      </c>
      <c r="B60" s="49"/>
      <c r="C60" s="42" t="s">
        <v>78</v>
      </c>
    </row>
    <row r="61" spans="1:3" ht="15" thickBot="1">
      <c r="A61" s="37" t="s">
        <v>119</v>
      </c>
      <c r="B61" s="50"/>
      <c r="C61" s="43" t="s">
        <v>78</v>
      </c>
    </row>
  </sheetData>
  <phoneticPr fontId="1"/>
  <dataValidations count="3">
    <dataValidation type="list" allowBlank="1" showInputMessage="1" showErrorMessage="1" sqref="B16:C17" xr:uid="{0EDE5B8E-1895-49D3-B373-460F17AB18A4}">
      <formula1>"?,○,△,×"</formula1>
    </dataValidation>
    <dataValidation type="list" allowBlank="1" showInputMessage="1" showErrorMessage="1" sqref="B22:C22" xr:uid="{58C285E2-393C-4BF6-980E-8A8256B89C1F}">
      <formula1>"?,HLPW5提供格子(POINTWISE(3.R.01 Re=1.05M C)),HLPW5提供格子(HELDENMESH(3.R.02 Re=1.05M F)),HLPW5提供格子(POINTWISE(3.R.01 Re=5.49M C)),HLPW5提供格子(HELDENMESH(3.R.02 Re=5.49M F)),JAXA提供格子(MEGG3D(lvl-C チャイン付き)),JAXA提供格子(MEGG3D(lvl-C チャイン無し)),自作,その他"</formula1>
    </dataValidation>
    <dataValidation type="list" allowBlank="1" showInputMessage="1" showErrorMessage="1" sqref="B23:C23" xr:uid="{0F297975-AEE0-4073-9B1D-07F8CBEC1925}">
      <formula1>"?,C,F"</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BA224-56BA-490A-A943-447AAB0D8F55}">
  <dimension ref="A1:CY116"/>
  <sheetViews>
    <sheetView tabSelected="1" zoomScale="70" zoomScaleNormal="70" workbookViewId="0">
      <selection activeCell="E59" sqref="E59"/>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9" width="9" style="52"/>
    <col min="20" max="20" width="9.90625" style="52" bestFit="1" customWidth="1"/>
    <col min="21"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137</v>
      </c>
      <c r="P2" s="55"/>
      <c r="Y2" s="56"/>
      <c r="AA2" s="54"/>
      <c r="AL2" s="55"/>
      <c r="AW2" s="54"/>
      <c r="BH2" s="55"/>
      <c r="BR2" s="57" t="s">
        <v>30</v>
      </c>
      <c r="BS2" s="58" t="s">
        <v>138</v>
      </c>
      <c r="BT2" s="57"/>
      <c r="BU2" s="57"/>
      <c r="BV2" s="57"/>
      <c r="BW2" s="57"/>
      <c r="BX2" s="57"/>
      <c r="BY2" s="57"/>
      <c r="BZ2" s="57"/>
      <c r="CA2" s="57"/>
      <c r="CB2" s="57"/>
      <c r="CC2" s="57"/>
      <c r="CD2" s="57" t="s">
        <v>30</v>
      </c>
      <c r="CE2" s="58" t="s">
        <v>139</v>
      </c>
      <c r="CF2" s="57"/>
      <c r="CG2" s="57"/>
      <c r="CH2" s="57"/>
      <c r="CI2" s="57"/>
      <c r="CJ2" s="57"/>
      <c r="CK2" s="57"/>
      <c r="CL2" s="57"/>
      <c r="CM2" s="57"/>
      <c r="CP2" s="57" t="s">
        <v>140</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141</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62" t="s">
        <v>142</v>
      </c>
      <c r="F6" s="53" t="e">
        <f>1/(E6^(2/3))</f>
        <v>#VALUE!</v>
      </c>
      <c r="G6" s="1">
        <v>10</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62" t="s">
        <v>142</v>
      </c>
      <c r="F7" s="53" t="e">
        <f>1/(E7^(2/3))</f>
        <v>#VALUE!</v>
      </c>
      <c r="G7" s="1">
        <v>14</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62" t="s">
        <v>142</v>
      </c>
      <c r="F8" s="53" t="e">
        <f>1/(E8^(2/3))</f>
        <v>#VALUE!</v>
      </c>
      <c r="G8" s="1">
        <v>16</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D9" s="53" t="str">
        <f>B7</f>
        <v>?(?)、?(?)</v>
      </c>
      <c r="E9" s="62" t="s">
        <v>142</v>
      </c>
      <c r="F9" s="53" t="e">
        <f>1/(E9^(2/3))</f>
        <v>#VALUE!</v>
      </c>
      <c r="G9" s="1">
        <v>18</v>
      </c>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D10" s="53" t="str">
        <f>B7</f>
        <v>?(?)、?(?)</v>
      </c>
      <c r="E10" s="62" t="s">
        <v>142</v>
      </c>
      <c r="F10" s="53" t="e">
        <f>1/(E10^(2/3))</f>
        <v>#VALUE!</v>
      </c>
      <c r="G10" s="1">
        <v>20</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143</v>
      </c>
      <c r="J18" s="73"/>
      <c r="K18" s="73"/>
      <c r="L18" s="73"/>
      <c r="M18" s="74"/>
      <c r="N18" s="72" t="s">
        <v>144</v>
      </c>
      <c r="O18" s="73"/>
      <c r="P18" s="73"/>
      <c r="Q18" s="73"/>
      <c r="R18" s="74"/>
      <c r="S18" s="75" t="s">
        <v>145</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3" t="s">
        <v>61</v>
      </c>
      <c r="N19" s="53" t="s">
        <v>53</v>
      </c>
      <c r="O19" s="53" t="s">
        <v>54</v>
      </c>
      <c r="P19" s="53" t="s">
        <v>55</v>
      </c>
      <c r="Q19" s="53" t="s">
        <v>56</v>
      </c>
      <c r="R19" s="64" t="s">
        <v>62</v>
      </c>
      <c r="S19" s="53" t="s">
        <v>57</v>
      </c>
      <c r="T19" s="53" t="s">
        <v>58</v>
      </c>
      <c r="U19" s="53" t="s">
        <v>59</v>
      </c>
      <c r="V19" s="53" t="s">
        <v>60</v>
      </c>
      <c r="W19" s="64"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10</v>
      </c>
      <c r="H20" s="53" t="s">
        <v>20</v>
      </c>
      <c r="I20" s="65" t="e">
        <f t="shared" ref="I20:K24" si="0">I28+I36+I44+I52+I60</f>
        <v>#VALUE!</v>
      </c>
      <c r="J20" s="65" t="e">
        <f t="shared" si="0"/>
        <v>#VALUE!</v>
      </c>
      <c r="K20" s="65" t="e">
        <f t="shared" si="0"/>
        <v>#VALUE!</v>
      </c>
      <c r="L20" s="66" t="e">
        <f>J20^2</f>
        <v>#VALUE!</v>
      </c>
      <c r="M20" s="66" t="e">
        <f>I20-L20/(PI()*9)</f>
        <v>#VALUE!</v>
      </c>
      <c r="N20" s="66" t="e">
        <f t="shared" ref="N20:P24" si="1">N28+N36+N44+N52+N60</f>
        <v>#VALUE!</v>
      </c>
      <c r="O20" s="66" t="e">
        <f t="shared" si="1"/>
        <v>#VALUE!</v>
      </c>
      <c r="P20" s="66" t="e">
        <f t="shared" si="1"/>
        <v>#VALUE!</v>
      </c>
      <c r="Q20" s="66" t="e">
        <f>O20^2</f>
        <v>#VALUE!</v>
      </c>
      <c r="R20" s="66" t="e">
        <f>N20-Q20/(PI()*9)</f>
        <v>#VALUE!</v>
      </c>
      <c r="S20" s="66" t="e">
        <f t="shared" ref="S20:U24" si="2">S28+S36+S44+S52+S60</f>
        <v>#VALUE!</v>
      </c>
      <c r="T20" s="66" t="e">
        <f t="shared" si="2"/>
        <v>#VALUE!</v>
      </c>
      <c r="U20" s="66" t="e">
        <f t="shared" si="2"/>
        <v>#VALUE!</v>
      </c>
      <c r="V20" s="53" t="e">
        <f>T20^2</f>
        <v>#VALUE!</v>
      </c>
      <c r="W20" s="66" t="e">
        <f>S20-V20/(PI()*9)</f>
        <v>#VALUE!</v>
      </c>
      <c r="AH20" s="56"/>
      <c r="AM20" s="56"/>
      <c r="AR20" s="56"/>
      <c r="BR20" s="57" t="s">
        <v>146</v>
      </c>
      <c r="BS20" s="57" t="str">
        <f t="shared" ref="BS20:BT25" si="3">E20</f>
        <v>?</v>
      </c>
      <c r="BT20" s="57" t="e">
        <f t="shared" si="3"/>
        <v>#VALUE!</v>
      </c>
      <c r="BU20" s="57">
        <v>-0.62</v>
      </c>
      <c r="BV20" s="57" t="s">
        <v>64</v>
      </c>
      <c r="BW20" s="57" t="e">
        <f t="shared" ref="BW20:CA25" si="4">I20-N20-S20</f>
        <v>#VALUE!</v>
      </c>
      <c r="BX20" s="57" t="e">
        <f t="shared" si="4"/>
        <v>#VALUE!</v>
      </c>
      <c r="BY20" s="57" t="e">
        <f t="shared" si="4"/>
        <v>#VALUE!</v>
      </c>
      <c r="BZ20" s="57" t="e">
        <f t="shared" si="4"/>
        <v>#VALUE!</v>
      </c>
      <c r="CA20" s="57" t="e">
        <f t="shared" si="4"/>
        <v>#VALUE!</v>
      </c>
      <c r="CB20" s="57"/>
      <c r="CC20" s="57"/>
      <c r="CD20" s="57" t="s">
        <v>146</v>
      </c>
      <c r="CE20" s="57">
        <f t="shared" ref="CE20:CF25" si="5">AA20</f>
        <v>0</v>
      </c>
      <c r="CF20" s="57">
        <f t="shared" si="5"/>
        <v>0</v>
      </c>
      <c r="CG20" s="57">
        <v>-0.62</v>
      </c>
      <c r="CH20" s="57" t="s">
        <v>64</v>
      </c>
      <c r="CI20" s="57">
        <f t="shared" ref="CI20:CM25" si="6">AE20-AJ20-AO20</f>
        <v>0</v>
      </c>
      <c r="CJ20" s="57">
        <f t="shared" si="6"/>
        <v>0</v>
      </c>
      <c r="CK20" s="57">
        <f t="shared" si="6"/>
        <v>0</v>
      </c>
      <c r="CL20" s="57">
        <f t="shared" si="6"/>
        <v>0</v>
      </c>
      <c r="CM20" s="57">
        <f t="shared" si="6"/>
        <v>0</v>
      </c>
      <c r="CP20" s="57" t="s">
        <v>146</v>
      </c>
      <c r="CQ20" s="57">
        <f t="shared" ref="CQ20:CR25" si="7">AW20</f>
        <v>0</v>
      </c>
      <c r="CR20" s="57">
        <f t="shared" si="7"/>
        <v>0</v>
      </c>
      <c r="CS20" s="57">
        <v>-0.62</v>
      </c>
      <c r="CT20" s="57" t="s">
        <v>64</v>
      </c>
      <c r="CU20" s="57">
        <f t="shared" ref="CU20:CY25" si="8">BA20-BF20-BK20</f>
        <v>0</v>
      </c>
      <c r="CV20" s="57">
        <f t="shared" si="8"/>
        <v>0</v>
      </c>
      <c r="CW20" s="57">
        <f t="shared" si="8"/>
        <v>0</v>
      </c>
      <c r="CX20" s="57">
        <f t="shared" si="8"/>
        <v>0</v>
      </c>
      <c r="CY20" s="57">
        <f t="shared" si="8"/>
        <v>0</v>
      </c>
    </row>
    <row r="21" spans="4:103">
      <c r="D21" s="53" t="str">
        <f>$D$7</f>
        <v>?(?)、?(?)</v>
      </c>
      <c r="E21" s="53" t="str">
        <f>$E$7</f>
        <v>?</v>
      </c>
      <c r="F21" s="53" t="e">
        <f>1/(E21^(2/3))</f>
        <v>#VALUE!</v>
      </c>
      <c r="G21" s="1">
        <v>14</v>
      </c>
      <c r="H21" s="53" t="s">
        <v>20</v>
      </c>
      <c r="I21" s="65" t="e">
        <f t="shared" si="0"/>
        <v>#VALUE!</v>
      </c>
      <c r="J21" s="65" t="e">
        <f t="shared" si="0"/>
        <v>#VALUE!</v>
      </c>
      <c r="K21" s="65" t="e">
        <f t="shared" si="0"/>
        <v>#VALUE!</v>
      </c>
      <c r="L21" s="66" t="e">
        <f>J21^2</f>
        <v>#VALUE!</v>
      </c>
      <c r="M21" s="66" t="e">
        <f>I21-L21/(PI()*9)</f>
        <v>#VALUE!</v>
      </c>
      <c r="N21" s="66" t="e">
        <f t="shared" si="1"/>
        <v>#VALUE!</v>
      </c>
      <c r="O21" s="66" t="e">
        <f t="shared" si="1"/>
        <v>#VALUE!</v>
      </c>
      <c r="P21" s="66" t="e">
        <f t="shared" si="1"/>
        <v>#VALUE!</v>
      </c>
      <c r="Q21" s="66" t="e">
        <f>O21^2</f>
        <v>#VALUE!</v>
      </c>
      <c r="R21" s="66" t="e">
        <f>N21-Q21/(PI()*9)</f>
        <v>#VALUE!</v>
      </c>
      <c r="S21" s="66" t="e">
        <f t="shared" si="2"/>
        <v>#VALUE!</v>
      </c>
      <c r="T21" s="66" t="e">
        <f t="shared" si="2"/>
        <v>#VALUE!</v>
      </c>
      <c r="U21" s="66" t="e">
        <f t="shared" si="2"/>
        <v>#VALUE!</v>
      </c>
      <c r="V21" s="53" t="e">
        <f>T21^2</f>
        <v>#VALUE!</v>
      </c>
      <c r="W21" s="66" t="e">
        <f>S21-V21/(PI()*9)</f>
        <v>#VALUE!</v>
      </c>
      <c r="AH21" s="56"/>
      <c r="AM21" s="56"/>
      <c r="AR21" s="56"/>
      <c r="BR21" s="57" t="s">
        <v>146</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146</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146</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16</v>
      </c>
      <c r="H22" s="53" t="s">
        <v>20</v>
      </c>
      <c r="I22" s="65" t="e">
        <f t="shared" si="0"/>
        <v>#VALUE!</v>
      </c>
      <c r="J22" s="65" t="e">
        <f t="shared" si="0"/>
        <v>#VALUE!</v>
      </c>
      <c r="K22" s="65" t="e">
        <f t="shared" si="0"/>
        <v>#VALUE!</v>
      </c>
      <c r="L22" s="66" t="e">
        <f>J22^2</f>
        <v>#VALUE!</v>
      </c>
      <c r="M22" s="66" t="e">
        <f>I22-L22/(PI()*9)</f>
        <v>#VALUE!</v>
      </c>
      <c r="N22" s="66" t="e">
        <f t="shared" si="1"/>
        <v>#VALUE!</v>
      </c>
      <c r="O22" s="66" t="e">
        <f t="shared" si="1"/>
        <v>#VALUE!</v>
      </c>
      <c r="P22" s="66" t="e">
        <f t="shared" si="1"/>
        <v>#VALUE!</v>
      </c>
      <c r="Q22" s="66" t="e">
        <f>O22^2</f>
        <v>#VALUE!</v>
      </c>
      <c r="R22" s="66" t="e">
        <f>N22-Q22/(PI()*9)</f>
        <v>#VALUE!</v>
      </c>
      <c r="S22" s="66" t="e">
        <f t="shared" si="2"/>
        <v>#VALUE!</v>
      </c>
      <c r="T22" s="66" t="e">
        <f t="shared" si="2"/>
        <v>#VALUE!</v>
      </c>
      <c r="U22" s="66" t="e">
        <f t="shared" si="2"/>
        <v>#VALUE!</v>
      </c>
      <c r="V22" s="53" t="e">
        <f>T22^2</f>
        <v>#VALUE!</v>
      </c>
      <c r="W22" s="66"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D23" s="53" t="str">
        <f>$D$9</f>
        <v>?(?)、?(?)</v>
      </c>
      <c r="E23" s="53" t="str">
        <f>$E$9</f>
        <v>?</v>
      </c>
      <c r="F23" s="53" t="e">
        <f t="shared" ref="F23:F24" si="9">1/(E23^(2/3))</f>
        <v>#VALUE!</v>
      </c>
      <c r="G23" s="1">
        <v>18</v>
      </c>
      <c r="H23" s="53" t="s">
        <v>20</v>
      </c>
      <c r="I23" s="65" t="e">
        <f t="shared" si="0"/>
        <v>#VALUE!</v>
      </c>
      <c r="J23" s="65" t="e">
        <f t="shared" si="0"/>
        <v>#VALUE!</v>
      </c>
      <c r="K23" s="65" t="e">
        <f t="shared" si="0"/>
        <v>#VALUE!</v>
      </c>
      <c r="L23" s="53" t="e">
        <f>J23^2</f>
        <v>#VALUE!</v>
      </c>
      <c r="M23" s="53" t="e">
        <f>I23-L23/(PI()*9)</f>
        <v>#VALUE!</v>
      </c>
      <c r="N23" s="66" t="e">
        <f t="shared" si="1"/>
        <v>#VALUE!</v>
      </c>
      <c r="O23" s="66" t="e">
        <f t="shared" si="1"/>
        <v>#VALUE!</v>
      </c>
      <c r="P23" s="66" t="e">
        <f t="shared" si="1"/>
        <v>#VALUE!</v>
      </c>
      <c r="Q23" s="53" t="e">
        <f>O23^2</f>
        <v>#VALUE!</v>
      </c>
      <c r="R23" s="53" t="e">
        <f>N23-Q23/(PI()*9)</f>
        <v>#VALUE!</v>
      </c>
      <c r="S23" s="66" t="e">
        <f t="shared" si="2"/>
        <v>#VALUE!</v>
      </c>
      <c r="T23" s="66" t="e">
        <f t="shared" si="2"/>
        <v>#VALUE!</v>
      </c>
      <c r="U23" s="66" t="e">
        <f t="shared" si="2"/>
        <v>#VALUE!</v>
      </c>
      <c r="V23" s="53" t="e">
        <f>T23^2</f>
        <v>#VALUE!</v>
      </c>
      <c r="W23" s="53" t="e">
        <f>S23-V23/(PI()*9)</f>
        <v>#VALUE!</v>
      </c>
      <c r="AH23" s="56"/>
      <c r="AM23" s="56"/>
      <c r="AR23" s="56"/>
      <c r="BR23" s="57"/>
      <c r="BS23" s="57"/>
      <c r="BT23" s="57"/>
      <c r="BU23" s="57"/>
      <c r="BV23" s="57"/>
      <c r="BW23" s="57"/>
      <c r="BX23" s="57"/>
      <c r="BY23" s="57"/>
      <c r="BZ23" s="57"/>
      <c r="CA23" s="57"/>
      <c r="CB23" s="57"/>
      <c r="CC23" s="57"/>
      <c r="CD23" s="57"/>
      <c r="CE23" s="57"/>
      <c r="CF23" s="57"/>
      <c r="CG23" s="57"/>
      <c r="CH23" s="57"/>
      <c r="CI23" s="57"/>
      <c r="CJ23" s="57"/>
      <c r="CK23" s="57"/>
      <c r="CL23" s="57"/>
      <c r="CM23" s="57"/>
      <c r="CP23" s="57"/>
      <c r="CQ23" s="57"/>
      <c r="CR23" s="57"/>
      <c r="CS23" s="57"/>
      <c r="CT23" s="57"/>
      <c r="CU23" s="57"/>
      <c r="CV23" s="57"/>
      <c r="CW23" s="57"/>
      <c r="CX23" s="57"/>
      <c r="CY23" s="57"/>
    </row>
    <row r="24" spans="4:103">
      <c r="D24" s="53" t="str">
        <f>$D$10</f>
        <v>?(?)、?(?)</v>
      </c>
      <c r="E24" s="53" t="str">
        <f>$E$10</f>
        <v>?</v>
      </c>
      <c r="F24" s="53" t="e">
        <f t="shared" si="9"/>
        <v>#VALUE!</v>
      </c>
      <c r="G24" s="1">
        <v>20</v>
      </c>
      <c r="H24" s="53" t="s">
        <v>20</v>
      </c>
      <c r="I24" s="65" t="e">
        <f t="shared" si="0"/>
        <v>#VALUE!</v>
      </c>
      <c r="J24" s="65" t="e">
        <f t="shared" si="0"/>
        <v>#VALUE!</v>
      </c>
      <c r="K24" s="65" t="e">
        <f t="shared" si="0"/>
        <v>#VALUE!</v>
      </c>
      <c r="L24" s="53" t="e">
        <f>J24^2</f>
        <v>#VALUE!</v>
      </c>
      <c r="M24" s="53" t="e">
        <f>I24-L24/(PI()*9)</f>
        <v>#VALUE!</v>
      </c>
      <c r="N24" s="66" t="e">
        <f t="shared" si="1"/>
        <v>#VALUE!</v>
      </c>
      <c r="O24" s="66" t="e">
        <f t="shared" si="1"/>
        <v>#VALUE!</v>
      </c>
      <c r="P24" s="66" t="e">
        <f t="shared" si="1"/>
        <v>#VALUE!</v>
      </c>
      <c r="Q24" s="53" t="e">
        <f>O24^2</f>
        <v>#VALUE!</v>
      </c>
      <c r="R24" s="53" t="e">
        <f>N24-Q24/(PI()*9)</f>
        <v>#VALUE!</v>
      </c>
      <c r="S24" s="66" t="e">
        <f t="shared" si="2"/>
        <v>#VALUE!</v>
      </c>
      <c r="T24" s="66" t="e">
        <f t="shared" si="2"/>
        <v>#VALUE!</v>
      </c>
      <c r="U24" s="66" t="e">
        <f t="shared" si="2"/>
        <v>#VALUE!</v>
      </c>
      <c r="V24" s="53" t="e">
        <f>T24^2</f>
        <v>#VALUE!</v>
      </c>
      <c r="W24" s="53" t="e">
        <f>S24-V24/(PI()*9)</f>
        <v>#VALUE!</v>
      </c>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L25" s="56"/>
      <c r="Q25" s="56"/>
      <c r="V25" s="56"/>
      <c r="AH25" s="56"/>
      <c r="AM25" s="56"/>
      <c r="AR25" s="56"/>
      <c r="BR25" s="57" t="s">
        <v>146</v>
      </c>
      <c r="BS25" s="57">
        <f t="shared" si="3"/>
        <v>0</v>
      </c>
      <c r="BT25" s="57">
        <f t="shared" si="3"/>
        <v>0</v>
      </c>
      <c r="BU25" s="57">
        <v>2.94</v>
      </c>
      <c r="BV25" s="57" t="s">
        <v>64</v>
      </c>
      <c r="BW25" s="57">
        <f t="shared" si="4"/>
        <v>0</v>
      </c>
      <c r="BX25" s="57">
        <f t="shared" si="4"/>
        <v>0</v>
      </c>
      <c r="BY25" s="57">
        <f t="shared" si="4"/>
        <v>0</v>
      </c>
      <c r="BZ25" s="57">
        <f t="shared" si="4"/>
        <v>0</v>
      </c>
      <c r="CA25" s="57">
        <f t="shared" si="4"/>
        <v>0</v>
      </c>
      <c r="CB25" s="57"/>
      <c r="CC25" s="57"/>
      <c r="CD25" s="57" t="s">
        <v>146</v>
      </c>
      <c r="CE25" s="57">
        <f t="shared" si="5"/>
        <v>0</v>
      </c>
      <c r="CF25" s="57">
        <f t="shared" si="5"/>
        <v>0</v>
      </c>
      <c r="CG25" s="57">
        <v>2.94</v>
      </c>
      <c r="CH25" s="57" t="s">
        <v>64</v>
      </c>
      <c r="CI25" s="57">
        <f t="shared" si="6"/>
        <v>0</v>
      </c>
      <c r="CJ25" s="57">
        <f t="shared" si="6"/>
        <v>0</v>
      </c>
      <c r="CK25" s="57">
        <f t="shared" si="6"/>
        <v>0</v>
      </c>
      <c r="CL25" s="57">
        <f t="shared" si="6"/>
        <v>0</v>
      </c>
      <c r="CM25" s="57">
        <f t="shared" si="6"/>
        <v>0</v>
      </c>
      <c r="CP25" s="57" t="s">
        <v>146</v>
      </c>
      <c r="CQ25" s="57">
        <f t="shared" si="7"/>
        <v>0</v>
      </c>
      <c r="CR25" s="57">
        <f t="shared" si="7"/>
        <v>0</v>
      </c>
      <c r="CS25" s="57">
        <v>2.94</v>
      </c>
      <c r="CT25" s="57" t="s">
        <v>64</v>
      </c>
      <c r="CU25" s="57">
        <f t="shared" si="8"/>
        <v>0</v>
      </c>
      <c r="CV25" s="57">
        <f t="shared" si="8"/>
        <v>0</v>
      </c>
      <c r="CW25" s="57">
        <f t="shared" si="8"/>
        <v>0</v>
      </c>
      <c r="CX25" s="57">
        <f t="shared" si="8"/>
        <v>0</v>
      </c>
      <c r="CY25" s="57">
        <f t="shared" si="8"/>
        <v>0</v>
      </c>
    </row>
    <row r="26" spans="4:103">
      <c r="D26" s="52" t="s">
        <v>48</v>
      </c>
      <c r="E26" s="52" t="s">
        <v>147</v>
      </c>
      <c r="I26" s="72" t="s">
        <v>143</v>
      </c>
      <c r="J26" s="73"/>
      <c r="K26" s="73"/>
      <c r="L26" s="73"/>
      <c r="M26" s="74"/>
      <c r="N26" s="72" t="s">
        <v>148</v>
      </c>
      <c r="O26" s="73"/>
      <c r="P26" s="73"/>
      <c r="Q26" s="73"/>
      <c r="R26" s="74"/>
      <c r="S26" s="72" t="s">
        <v>145</v>
      </c>
      <c r="T26" s="73"/>
      <c r="U26" s="73"/>
      <c r="V26" s="73"/>
      <c r="W26" s="74"/>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
        <v>4</v>
      </c>
      <c r="E27" s="53" t="s">
        <v>3</v>
      </c>
      <c r="F27" s="53" t="s">
        <v>26</v>
      </c>
      <c r="G27" s="53" t="s">
        <v>66</v>
      </c>
      <c r="H27" s="53" t="s">
        <v>10</v>
      </c>
      <c r="I27" s="53" t="s">
        <v>0</v>
      </c>
      <c r="J27" s="53" t="s">
        <v>1</v>
      </c>
      <c r="K27" s="53" t="s">
        <v>2</v>
      </c>
      <c r="L27" s="53" t="s">
        <v>5</v>
      </c>
      <c r="M27" s="63" t="s">
        <v>61</v>
      </c>
      <c r="N27" s="53" t="s">
        <v>53</v>
      </c>
      <c r="O27" s="53" t="s">
        <v>54</v>
      </c>
      <c r="P27" s="53" t="s">
        <v>55</v>
      </c>
      <c r="Q27" s="53" t="s">
        <v>56</v>
      </c>
      <c r="R27" s="64" t="s">
        <v>62</v>
      </c>
      <c r="S27" s="53" t="s">
        <v>57</v>
      </c>
      <c r="T27" s="53" t="s">
        <v>58</v>
      </c>
      <c r="U27" s="53" t="s">
        <v>59</v>
      </c>
      <c r="V27" s="53" t="s">
        <v>60</v>
      </c>
      <c r="W27" s="64" t="s">
        <v>63</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$D$6</f>
        <v>?(?)、?(?)</v>
      </c>
      <c r="E28" s="53" t="str">
        <f>$E$6</f>
        <v>?</v>
      </c>
      <c r="F28" s="53" t="e">
        <f>1/(E28^(2/3))</f>
        <v>#VALUE!</v>
      </c>
      <c r="G28" s="1">
        <v>10</v>
      </c>
      <c r="H28" s="53" t="s">
        <v>20</v>
      </c>
      <c r="I28" s="67" t="e">
        <f t="shared" ref="I28:K32" si="10">N28+S28</f>
        <v>#VALUE!</v>
      </c>
      <c r="J28" s="67" t="e">
        <f t="shared" si="10"/>
        <v>#VALUE!</v>
      </c>
      <c r="K28" s="67" t="e">
        <f t="shared" si="10"/>
        <v>#VALUE!</v>
      </c>
      <c r="L28" s="66" t="e">
        <f>J28^2</f>
        <v>#VALUE!</v>
      </c>
      <c r="M28" s="66" t="e">
        <f>I28-L28/(PI()*9)</f>
        <v>#VALUE!</v>
      </c>
      <c r="N28" s="68" t="s">
        <v>142</v>
      </c>
      <c r="O28" s="68" t="s">
        <v>142</v>
      </c>
      <c r="P28" s="68" t="s">
        <v>142</v>
      </c>
      <c r="Q28" s="66" t="e">
        <f>O28^2</f>
        <v>#VALUE!</v>
      </c>
      <c r="R28" s="66" t="e">
        <f>N28-Q28/(PI()*9)</f>
        <v>#VALUE!</v>
      </c>
      <c r="S28" s="68" t="s">
        <v>142</v>
      </c>
      <c r="T28" s="68" t="s">
        <v>142</v>
      </c>
      <c r="U28" s="68" t="s">
        <v>142</v>
      </c>
      <c r="V28" s="66"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D29" s="53" t="str">
        <f>$D$7</f>
        <v>?(?)、?(?)</v>
      </c>
      <c r="E29" s="53" t="str">
        <f>$E$7</f>
        <v>?</v>
      </c>
      <c r="F29" s="53" t="e">
        <f>1/(E29^(2/3))</f>
        <v>#VALUE!</v>
      </c>
      <c r="G29" s="1">
        <v>14</v>
      </c>
      <c r="H29" s="53" t="s">
        <v>20</v>
      </c>
      <c r="I29" s="67" t="e">
        <f t="shared" si="10"/>
        <v>#VALUE!</v>
      </c>
      <c r="J29" s="67" t="e">
        <f t="shared" si="10"/>
        <v>#VALUE!</v>
      </c>
      <c r="K29" s="67" t="e">
        <f t="shared" si="10"/>
        <v>#VALUE!</v>
      </c>
      <c r="L29" s="66" t="e">
        <f>J29^2</f>
        <v>#VALUE!</v>
      </c>
      <c r="M29" s="66" t="e">
        <f>I29-L29/(PI()*9)</f>
        <v>#VALUE!</v>
      </c>
      <c r="N29" s="68" t="s">
        <v>142</v>
      </c>
      <c r="O29" s="68" t="s">
        <v>142</v>
      </c>
      <c r="P29" s="68" t="s">
        <v>142</v>
      </c>
      <c r="Q29" s="66" t="e">
        <f>O29^2</f>
        <v>#VALUE!</v>
      </c>
      <c r="R29" s="66" t="e">
        <f>N29-Q29/(PI()*9)</f>
        <v>#VALUE!</v>
      </c>
      <c r="S29" s="68" t="s">
        <v>142</v>
      </c>
      <c r="T29" s="68" t="s">
        <v>142</v>
      </c>
      <c r="U29" s="68" t="s">
        <v>142</v>
      </c>
      <c r="V29" s="66" t="e">
        <f>T29^2</f>
        <v>#VALUE!</v>
      </c>
      <c r="W29" s="53" t="e">
        <f>S29-V29/(PI()*9)</f>
        <v>#VALUE!</v>
      </c>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3" t="str">
        <f>$D$8</f>
        <v>?(?)、?(?)</v>
      </c>
      <c r="E30" s="53" t="str">
        <f>$E$8</f>
        <v>?</v>
      </c>
      <c r="F30" s="53" t="e">
        <f>1/(E30^(2/3))</f>
        <v>#VALUE!</v>
      </c>
      <c r="G30" s="1">
        <v>16</v>
      </c>
      <c r="H30" s="53" t="s">
        <v>20</v>
      </c>
      <c r="I30" s="67" t="e">
        <f t="shared" si="10"/>
        <v>#VALUE!</v>
      </c>
      <c r="J30" s="67" t="e">
        <f t="shared" si="10"/>
        <v>#VALUE!</v>
      </c>
      <c r="K30" s="67" t="e">
        <f t="shared" si="10"/>
        <v>#VALUE!</v>
      </c>
      <c r="L30" s="66" t="e">
        <f>J30^2</f>
        <v>#VALUE!</v>
      </c>
      <c r="M30" s="53" t="e">
        <f>I30-L30/(PI()*9)</f>
        <v>#VALUE!</v>
      </c>
      <c r="N30" s="68" t="s">
        <v>142</v>
      </c>
      <c r="O30" s="68" t="s">
        <v>142</v>
      </c>
      <c r="P30" s="68" t="s">
        <v>142</v>
      </c>
      <c r="Q30" s="66" t="e">
        <f>O30^2</f>
        <v>#VALUE!</v>
      </c>
      <c r="R30" s="66" t="e">
        <f>N30-Q30/(PI()*9)</f>
        <v>#VALUE!</v>
      </c>
      <c r="S30" s="68" t="s">
        <v>142</v>
      </c>
      <c r="T30" s="68" t="s">
        <v>142</v>
      </c>
      <c r="U30" s="68" t="s">
        <v>142</v>
      </c>
      <c r="V30" s="66" t="e">
        <f>T30^2</f>
        <v>#VALUE!</v>
      </c>
      <c r="W30" s="53" t="e">
        <f>S30-V30/(PI()*9)</f>
        <v>#VALUE!</v>
      </c>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tr">
        <f>$D$9</f>
        <v>?(?)、?(?)</v>
      </c>
      <c r="E31" s="53" t="str">
        <f>$E$9</f>
        <v>?</v>
      </c>
      <c r="F31" s="53" t="e">
        <f>1/(E31^(2/3))</f>
        <v>#VALUE!</v>
      </c>
      <c r="G31" s="1">
        <v>18</v>
      </c>
      <c r="H31" s="53" t="s">
        <v>20</v>
      </c>
      <c r="I31" s="67" t="e">
        <f t="shared" si="10"/>
        <v>#VALUE!</v>
      </c>
      <c r="J31" s="67" t="e">
        <f t="shared" si="10"/>
        <v>#VALUE!</v>
      </c>
      <c r="K31" s="67" t="e">
        <f t="shared" si="10"/>
        <v>#VALUE!</v>
      </c>
      <c r="L31" s="66" t="e">
        <f>J31^2</f>
        <v>#VALUE!</v>
      </c>
      <c r="M31" s="53" t="e">
        <f>I31-L31/(PI()*9)</f>
        <v>#VALUE!</v>
      </c>
      <c r="N31" s="68" t="s">
        <v>142</v>
      </c>
      <c r="O31" s="68" t="s">
        <v>142</v>
      </c>
      <c r="P31" s="68" t="s">
        <v>142</v>
      </c>
      <c r="Q31" s="66" t="e">
        <f>O31^2</f>
        <v>#VALUE!</v>
      </c>
      <c r="R31" s="53" t="e">
        <f>N31-Q31/(PI()*9)</f>
        <v>#VALUE!</v>
      </c>
      <c r="S31" s="68" t="s">
        <v>142</v>
      </c>
      <c r="T31" s="68" t="s">
        <v>142</v>
      </c>
      <c r="U31" s="68" t="s">
        <v>142</v>
      </c>
      <c r="V31" s="66" t="e">
        <f>T31^2</f>
        <v>#VALUE!</v>
      </c>
      <c r="W31" s="53" t="e">
        <f>S31-V31/(PI()*9)</f>
        <v>#VALUE!</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$D$10</f>
        <v>?(?)、?(?)</v>
      </c>
      <c r="E32" s="53" t="str">
        <f>$E$10</f>
        <v>?</v>
      </c>
      <c r="F32" s="53" t="e">
        <f>1/(E32^(2/3))</f>
        <v>#VALUE!</v>
      </c>
      <c r="G32" s="1">
        <v>20</v>
      </c>
      <c r="H32" s="53" t="s">
        <v>20</v>
      </c>
      <c r="I32" s="67" t="e">
        <f t="shared" si="10"/>
        <v>#VALUE!</v>
      </c>
      <c r="J32" s="67" t="e">
        <f t="shared" si="10"/>
        <v>#VALUE!</v>
      </c>
      <c r="K32" s="67" t="e">
        <f t="shared" si="10"/>
        <v>#VALUE!</v>
      </c>
      <c r="L32" s="66" t="e">
        <f>J32^2</f>
        <v>#VALUE!</v>
      </c>
      <c r="M32" s="53" t="e">
        <f>I32-L32/(PI()*9)</f>
        <v>#VALUE!</v>
      </c>
      <c r="N32" s="68" t="s">
        <v>142</v>
      </c>
      <c r="O32" s="68" t="s">
        <v>142</v>
      </c>
      <c r="P32" s="68" t="s">
        <v>142</v>
      </c>
      <c r="Q32" s="66" t="e">
        <f>O32^2</f>
        <v>#VALUE!</v>
      </c>
      <c r="R32" s="53" t="e">
        <f>N32-Q32/(PI()*9)</f>
        <v>#VALUE!</v>
      </c>
      <c r="S32" s="68" t="s">
        <v>142</v>
      </c>
      <c r="T32" s="68" t="s">
        <v>142</v>
      </c>
      <c r="U32" s="68" t="s">
        <v>142</v>
      </c>
      <c r="V32" s="66" t="e">
        <f>T32^2</f>
        <v>#VALUE!</v>
      </c>
      <c r="W32" s="53" t="e">
        <f>S32-V32/(PI()*9)</f>
        <v>#VALUE!</v>
      </c>
      <c r="AH32" s="56"/>
      <c r="AM32" s="56"/>
      <c r="AR32" s="56"/>
      <c r="BR32" s="57"/>
      <c r="BS32" s="57"/>
      <c r="BT32" s="57"/>
      <c r="BU32" s="57"/>
      <c r="BV32" s="57"/>
      <c r="BW32" s="57"/>
      <c r="BX32" s="57"/>
      <c r="BY32" s="57"/>
      <c r="BZ32" s="57"/>
      <c r="CA32" s="57"/>
      <c r="CB32" s="57"/>
      <c r="CC32" s="57"/>
      <c r="CD32" s="57"/>
      <c r="CE32" s="57"/>
      <c r="CF32" s="57"/>
      <c r="CG32" s="57"/>
      <c r="CH32" s="57"/>
      <c r="CI32" s="57"/>
      <c r="CJ32" s="57"/>
      <c r="CK32" s="57"/>
      <c r="CL32" s="57"/>
      <c r="CM32" s="57"/>
      <c r="CP32" s="57"/>
      <c r="CQ32" s="57"/>
      <c r="CR32" s="57"/>
      <c r="CS32" s="57"/>
      <c r="CT32" s="57"/>
      <c r="CU32" s="57"/>
      <c r="CV32" s="57"/>
      <c r="CW32" s="57"/>
      <c r="CX32" s="57"/>
      <c r="CY32" s="57"/>
    </row>
    <row r="33" spans="4:103">
      <c r="L33" s="56"/>
      <c r="Q33" s="56"/>
      <c r="V33" s="56"/>
      <c r="AH33" s="56"/>
      <c r="AM33" s="56"/>
      <c r="AR33" s="56"/>
      <c r="BR33" s="57"/>
      <c r="BS33" s="57"/>
      <c r="BT33" s="57"/>
      <c r="BU33" s="57"/>
      <c r="BV33" s="57"/>
      <c r="BW33" s="57"/>
      <c r="BX33" s="57"/>
      <c r="BY33" s="57"/>
      <c r="BZ33" s="57"/>
      <c r="CA33" s="57"/>
      <c r="CB33" s="57"/>
      <c r="CC33" s="57"/>
      <c r="CD33" s="57"/>
      <c r="CE33" s="57"/>
      <c r="CF33" s="57"/>
      <c r="CG33" s="57"/>
      <c r="CH33" s="57"/>
      <c r="CI33" s="57"/>
      <c r="CJ33" s="57"/>
      <c r="CK33" s="57"/>
      <c r="CL33" s="57"/>
      <c r="CM33" s="57"/>
      <c r="CP33" s="57"/>
      <c r="CQ33" s="57"/>
      <c r="CR33" s="57"/>
      <c r="CS33" s="57"/>
      <c r="CT33" s="57"/>
      <c r="CU33" s="57"/>
      <c r="CV33" s="57"/>
      <c r="CW33" s="57"/>
      <c r="CX33" s="57"/>
      <c r="CY33" s="57"/>
    </row>
    <row r="34" spans="4:103">
      <c r="D34" s="52" t="s">
        <v>48</v>
      </c>
      <c r="E34" s="52" t="s">
        <v>149</v>
      </c>
      <c r="I34" s="72" t="s">
        <v>143</v>
      </c>
      <c r="J34" s="73"/>
      <c r="K34" s="73"/>
      <c r="L34" s="73"/>
      <c r="M34" s="74"/>
      <c r="N34" s="72" t="s">
        <v>144</v>
      </c>
      <c r="O34" s="73"/>
      <c r="P34" s="73"/>
      <c r="Q34" s="73"/>
      <c r="R34" s="74"/>
      <c r="S34" s="72" t="s">
        <v>145</v>
      </c>
      <c r="T34" s="73"/>
      <c r="U34" s="73"/>
      <c r="V34" s="73"/>
      <c r="W34" s="74"/>
      <c r="AH34" s="56"/>
      <c r="AM34" s="56"/>
      <c r="AR34" s="56"/>
      <c r="BR34" s="57"/>
      <c r="BS34" s="57"/>
      <c r="BT34" s="57"/>
      <c r="BU34" s="57"/>
      <c r="BV34" s="57"/>
      <c r="BW34" s="57"/>
      <c r="BX34" s="57"/>
      <c r="BY34" s="57"/>
      <c r="BZ34" s="57"/>
      <c r="CA34" s="57"/>
      <c r="CB34" s="57"/>
      <c r="CC34" s="57"/>
      <c r="CD34" s="57"/>
      <c r="CE34" s="57"/>
      <c r="CF34" s="57"/>
      <c r="CG34" s="57"/>
      <c r="CH34" s="57"/>
      <c r="CI34" s="57"/>
      <c r="CJ34" s="57"/>
      <c r="CK34" s="57"/>
      <c r="CL34" s="57"/>
      <c r="CM34" s="57"/>
      <c r="CP34" s="57"/>
      <c r="CQ34" s="57"/>
      <c r="CR34" s="57"/>
      <c r="CS34" s="57"/>
      <c r="CT34" s="57"/>
      <c r="CU34" s="57"/>
      <c r="CV34" s="57"/>
      <c r="CW34" s="57"/>
      <c r="CX34" s="57"/>
      <c r="CY34" s="57"/>
    </row>
    <row r="35" spans="4:103">
      <c r="D35" s="53" t="s">
        <v>4</v>
      </c>
      <c r="E35" s="53" t="s">
        <v>3</v>
      </c>
      <c r="F35" s="53" t="s">
        <v>26</v>
      </c>
      <c r="G35" s="53" t="s">
        <v>66</v>
      </c>
      <c r="H35" s="53" t="s">
        <v>10</v>
      </c>
      <c r="I35" s="53" t="s">
        <v>0</v>
      </c>
      <c r="J35" s="53" t="s">
        <v>1</v>
      </c>
      <c r="K35" s="53" t="s">
        <v>2</v>
      </c>
      <c r="L35" s="53" t="s">
        <v>5</v>
      </c>
      <c r="M35" s="63" t="s">
        <v>61</v>
      </c>
      <c r="N35" s="53" t="s">
        <v>53</v>
      </c>
      <c r="O35" s="53" t="s">
        <v>54</v>
      </c>
      <c r="P35" s="53" t="s">
        <v>55</v>
      </c>
      <c r="Q35" s="53" t="s">
        <v>56</v>
      </c>
      <c r="R35" s="64" t="s">
        <v>62</v>
      </c>
      <c r="S35" s="53" t="s">
        <v>57</v>
      </c>
      <c r="T35" s="53" t="s">
        <v>58</v>
      </c>
      <c r="U35" s="53" t="s">
        <v>59</v>
      </c>
      <c r="V35" s="53" t="s">
        <v>60</v>
      </c>
      <c r="W35" s="64" t="s">
        <v>63</v>
      </c>
      <c r="AH35" s="56"/>
      <c r="AM35" s="56"/>
      <c r="AR35" s="56"/>
      <c r="BR35" s="57"/>
      <c r="BS35" s="57"/>
      <c r="BT35" s="57"/>
      <c r="BU35" s="57"/>
      <c r="BV35" s="57"/>
      <c r="BW35" s="57"/>
      <c r="BX35" s="57"/>
      <c r="BY35" s="57"/>
      <c r="BZ35" s="57"/>
      <c r="CA35" s="57"/>
      <c r="CB35" s="57"/>
      <c r="CC35" s="57"/>
      <c r="CD35" s="57"/>
      <c r="CE35" s="57"/>
      <c r="CF35" s="57"/>
      <c r="CG35" s="57"/>
      <c r="CH35" s="57"/>
      <c r="CI35" s="57"/>
      <c r="CJ35" s="57"/>
      <c r="CK35" s="57"/>
      <c r="CL35" s="57"/>
      <c r="CM35" s="57"/>
      <c r="CP35" s="57"/>
      <c r="CQ35" s="57"/>
      <c r="CR35" s="57"/>
      <c r="CS35" s="57"/>
      <c r="CT35" s="57"/>
      <c r="CU35" s="57"/>
      <c r="CV35" s="57"/>
      <c r="CW35" s="57"/>
      <c r="CX35" s="57"/>
      <c r="CY35" s="57"/>
    </row>
    <row r="36" spans="4:103">
      <c r="D36" s="53" t="str">
        <f>$D$6</f>
        <v>?(?)、?(?)</v>
      </c>
      <c r="E36" s="53" t="str">
        <f>$E$6</f>
        <v>?</v>
      </c>
      <c r="F36" s="53" t="e">
        <f>1/(E36^(2/3))</f>
        <v>#VALUE!</v>
      </c>
      <c r="G36" s="1">
        <v>10</v>
      </c>
      <c r="H36" s="53" t="s">
        <v>20</v>
      </c>
      <c r="I36" s="67" t="e">
        <f t="shared" ref="I36:K40" si="11">N36+S36</f>
        <v>#VALUE!</v>
      </c>
      <c r="J36" s="67" t="e">
        <f t="shared" si="11"/>
        <v>#VALUE!</v>
      </c>
      <c r="K36" s="67" t="e">
        <f t="shared" si="11"/>
        <v>#VALUE!</v>
      </c>
      <c r="L36" s="66" t="e">
        <f>J36^2</f>
        <v>#VALUE!</v>
      </c>
      <c r="M36" s="53" t="e">
        <f>I36-L36/(PI()*9)</f>
        <v>#VALUE!</v>
      </c>
      <c r="N36" s="68" t="s">
        <v>142</v>
      </c>
      <c r="O36" s="68" t="s">
        <v>142</v>
      </c>
      <c r="P36" s="68" t="s">
        <v>142</v>
      </c>
      <c r="Q36" s="66" t="e">
        <f>O36^2</f>
        <v>#VALUE!</v>
      </c>
      <c r="R36" s="53" t="e">
        <f>N36-Q36/(PI()*9)</f>
        <v>#VALUE!</v>
      </c>
      <c r="S36" s="68" t="s">
        <v>142</v>
      </c>
      <c r="T36" s="68" t="s">
        <v>142</v>
      </c>
      <c r="U36" s="68" t="s">
        <v>142</v>
      </c>
      <c r="V36" s="66" t="e">
        <f>T36^2</f>
        <v>#VALUE!</v>
      </c>
      <c r="W36" s="53" t="e">
        <f>S36-V36/(PI()*9)</f>
        <v>#VALUE!</v>
      </c>
      <c r="AH36" s="56"/>
      <c r="AM36" s="56"/>
      <c r="AR36" s="56"/>
      <c r="BR36" s="57" t="s">
        <v>146</v>
      </c>
      <c r="BS36" s="57" t="e">
        <f>#REF!</f>
        <v>#REF!</v>
      </c>
      <c r="BT36" s="57" t="e">
        <f>#REF!</f>
        <v>#REF!</v>
      </c>
      <c r="BU36" s="57">
        <v>4.6500000000000004</v>
      </c>
      <c r="BV36" s="57" t="s">
        <v>64</v>
      </c>
      <c r="BW36" s="57" t="e">
        <f>#REF!-#REF!-#REF!</f>
        <v>#REF!</v>
      </c>
      <c r="BX36" s="57" t="e">
        <f>#REF!-#REF!-#REF!</f>
        <v>#REF!</v>
      </c>
      <c r="BY36" s="57" t="e">
        <f>#REF!-#REF!-#REF!</f>
        <v>#REF!</v>
      </c>
      <c r="BZ36" s="57" t="e">
        <f>#REF!-#REF!-#REF!</f>
        <v>#REF!</v>
      </c>
      <c r="CA36" s="57" t="e">
        <f>#REF!-#REF!-#REF!</f>
        <v>#REF!</v>
      </c>
      <c r="CB36" s="57"/>
      <c r="CC36" s="57"/>
      <c r="CD36" s="57" t="s">
        <v>146</v>
      </c>
      <c r="CE36" s="57">
        <f>AA36</f>
        <v>0</v>
      </c>
      <c r="CF36" s="57">
        <f>AB36</f>
        <v>0</v>
      </c>
      <c r="CG36" s="57">
        <v>4.6500000000000004</v>
      </c>
      <c r="CH36" s="57" t="s">
        <v>64</v>
      </c>
      <c r="CI36" s="57">
        <f>AE36-AJ36-AO36</f>
        <v>0</v>
      </c>
      <c r="CJ36" s="57">
        <f>AF36-AK36-AP36</f>
        <v>0</v>
      </c>
      <c r="CK36" s="57">
        <f>AG36-AL36-AQ36</f>
        <v>0</v>
      </c>
      <c r="CL36" s="57">
        <f>AH36-AM36-AR36</f>
        <v>0</v>
      </c>
      <c r="CM36" s="57">
        <f>AI36-AN36-AS36</f>
        <v>0</v>
      </c>
      <c r="CP36" s="57" t="s">
        <v>146</v>
      </c>
      <c r="CQ36" s="57">
        <f>AW36</f>
        <v>0</v>
      </c>
      <c r="CR36" s="57">
        <f>AX36</f>
        <v>0</v>
      </c>
      <c r="CS36" s="57">
        <v>4.6500000000000004</v>
      </c>
      <c r="CT36" s="57" t="s">
        <v>64</v>
      </c>
      <c r="CU36" s="57">
        <f>BA36-BF36-BK36</f>
        <v>0</v>
      </c>
      <c r="CV36" s="57">
        <f>BB36-BG36-BL36</f>
        <v>0</v>
      </c>
      <c r="CW36" s="57">
        <f>BC36-BH36-BM36</f>
        <v>0</v>
      </c>
      <c r="CX36" s="57">
        <f>BD36-BI36-BN36</f>
        <v>0</v>
      </c>
      <c r="CY36" s="57">
        <f>BE36-BJ36-BO36</f>
        <v>0</v>
      </c>
    </row>
    <row r="37" spans="4:103">
      <c r="D37" s="53" t="str">
        <f>$D$7</f>
        <v>?(?)、?(?)</v>
      </c>
      <c r="E37" s="53" t="str">
        <f>$E$7</f>
        <v>?</v>
      </c>
      <c r="F37" s="53" t="e">
        <f>1/(E37^(2/3))</f>
        <v>#VALUE!</v>
      </c>
      <c r="G37" s="1">
        <v>14</v>
      </c>
      <c r="H37" s="53" t="s">
        <v>20</v>
      </c>
      <c r="I37" s="67" t="e">
        <f t="shared" si="11"/>
        <v>#VALUE!</v>
      </c>
      <c r="J37" s="67" t="e">
        <f t="shared" si="11"/>
        <v>#VALUE!</v>
      </c>
      <c r="K37" s="67" t="e">
        <f t="shared" si="11"/>
        <v>#VALUE!</v>
      </c>
      <c r="L37" s="66" t="e">
        <f>J37^2</f>
        <v>#VALUE!</v>
      </c>
      <c r="M37" s="53" t="e">
        <f>I37-L37/(PI()*9)</f>
        <v>#VALUE!</v>
      </c>
      <c r="N37" s="68" t="s">
        <v>142</v>
      </c>
      <c r="O37" s="68" t="s">
        <v>142</v>
      </c>
      <c r="P37" s="68" t="s">
        <v>142</v>
      </c>
      <c r="Q37" s="66" t="e">
        <f>O37^2</f>
        <v>#VALUE!</v>
      </c>
      <c r="R37" s="66" t="e">
        <f>N37-Q37/(PI()*9)</f>
        <v>#VALUE!</v>
      </c>
      <c r="S37" s="68" t="s">
        <v>142</v>
      </c>
      <c r="T37" s="68" t="s">
        <v>142</v>
      </c>
      <c r="U37" s="68" t="s">
        <v>142</v>
      </c>
      <c r="V37" s="66" t="e">
        <f>T37^2</f>
        <v>#VALUE!</v>
      </c>
      <c r="W37" s="53" t="e">
        <f>S37-V37/(PI()*9)</f>
        <v>#VALUE!</v>
      </c>
      <c r="AH37" s="56"/>
      <c r="AI37" s="56"/>
      <c r="AN37" s="56"/>
      <c r="AS37" s="56"/>
      <c r="BD37" s="56"/>
      <c r="BE37" s="56"/>
      <c r="BJ37" s="56"/>
      <c r="BO37" s="56"/>
      <c r="BR37" s="57"/>
      <c r="BS37" s="57"/>
      <c r="BT37" s="57"/>
      <c r="BU37" s="57"/>
      <c r="BV37" s="57"/>
      <c r="BW37" s="57"/>
      <c r="BX37" s="57"/>
      <c r="BY37" s="57"/>
      <c r="BZ37" s="69"/>
      <c r="CA37" s="69"/>
      <c r="CB37" s="57"/>
      <c r="CC37" s="57"/>
      <c r="CD37" s="57"/>
      <c r="CE37" s="57"/>
      <c r="CF37" s="57"/>
      <c r="CG37" s="57"/>
      <c r="CH37" s="57"/>
      <c r="CI37" s="57"/>
      <c r="CJ37" s="57"/>
      <c r="CK37" s="57"/>
      <c r="CL37" s="69"/>
      <c r="CM37" s="69"/>
      <c r="CP37" s="57"/>
      <c r="CQ37" s="57"/>
      <c r="CR37" s="57"/>
      <c r="CS37" s="57"/>
      <c r="CT37" s="57"/>
      <c r="CU37" s="57"/>
      <c r="CV37" s="57"/>
      <c r="CW37" s="57"/>
      <c r="CX37" s="69"/>
      <c r="CY37" s="69"/>
    </row>
    <row r="38" spans="4:103">
      <c r="D38" s="53" t="str">
        <f>$D$8</f>
        <v>?(?)、?(?)</v>
      </c>
      <c r="E38" s="53" t="str">
        <f>$E$8</f>
        <v>?</v>
      </c>
      <c r="F38" s="53" t="e">
        <f>1/(E38^(2/3))</f>
        <v>#VALUE!</v>
      </c>
      <c r="G38" s="1">
        <v>16</v>
      </c>
      <c r="H38" s="53" t="s">
        <v>20</v>
      </c>
      <c r="I38" s="67" t="e">
        <f t="shared" si="11"/>
        <v>#VALUE!</v>
      </c>
      <c r="J38" s="67" t="e">
        <f t="shared" si="11"/>
        <v>#VALUE!</v>
      </c>
      <c r="K38" s="67" t="e">
        <f t="shared" si="11"/>
        <v>#VALUE!</v>
      </c>
      <c r="L38" s="66" t="e">
        <f>J38^2</f>
        <v>#VALUE!</v>
      </c>
      <c r="M38" s="53" t="e">
        <f>I38-L38/(PI()*9)</f>
        <v>#VALUE!</v>
      </c>
      <c r="N38" s="68" t="s">
        <v>142</v>
      </c>
      <c r="O38" s="68" t="s">
        <v>142</v>
      </c>
      <c r="P38" s="68" t="s">
        <v>142</v>
      </c>
      <c r="Q38" s="66" t="e">
        <f>O38^2</f>
        <v>#VALUE!</v>
      </c>
      <c r="R38" s="53" t="e">
        <f>N38-Q38/(PI()*9)</f>
        <v>#VALUE!</v>
      </c>
      <c r="S38" s="68" t="s">
        <v>142</v>
      </c>
      <c r="T38" s="68" t="s">
        <v>142</v>
      </c>
      <c r="U38" s="68" t="s">
        <v>142</v>
      </c>
      <c r="V38" s="66" t="e">
        <f>T38^2</f>
        <v>#VALUE!</v>
      </c>
      <c r="W38" s="53" t="e">
        <f>S38-V38/(PI()*9)</f>
        <v>#VALUE!</v>
      </c>
      <c r="AH38" s="56"/>
      <c r="AI38" s="56"/>
      <c r="AN38" s="56"/>
      <c r="AS38" s="56"/>
      <c r="BD38" s="56"/>
      <c r="BE38" s="56"/>
      <c r="BJ38" s="56"/>
      <c r="BO38" s="56"/>
      <c r="BR38" s="57"/>
      <c r="BS38" s="57"/>
      <c r="BT38" s="57"/>
      <c r="BU38" s="57"/>
      <c r="BV38" s="57"/>
      <c r="BW38" s="57"/>
      <c r="BX38" s="57"/>
      <c r="BY38" s="57"/>
      <c r="BZ38" s="69"/>
      <c r="CA38" s="69"/>
      <c r="CB38" s="57"/>
      <c r="CC38" s="57"/>
      <c r="CD38" s="57"/>
      <c r="CE38" s="57"/>
      <c r="CF38" s="57"/>
      <c r="CG38" s="57"/>
      <c r="CH38" s="57"/>
      <c r="CI38" s="57"/>
      <c r="CJ38" s="57"/>
      <c r="CK38" s="57"/>
      <c r="CL38" s="69"/>
      <c r="CM38" s="69"/>
      <c r="CP38" s="57"/>
      <c r="CQ38" s="57"/>
      <c r="CR38" s="57"/>
      <c r="CS38" s="57"/>
      <c r="CT38" s="57"/>
      <c r="CU38" s="57"/>
      <c r="CV38" s="57"/>
      <c r="CW38" s="57"/>
      <c r="CX38" s="69"/>
      <c r="CY38" s="69"/>
    </row>
    <row r="39" spans="4:103">
      <c r="D39" s="53" t="str">
        <f>$D$9</f>
        <v>?(?)、?(?)</v>
      </c>
      <c r="E39" s="53" t="str">
        <f>$E$9</f>
        <v>?</v>
      </c>
      <c r="F39" s="53" t="e">
        <f>1/(E39^(2/3))</f>
        <v>#VALUE!</v>
      </c>
      <c r="G39" s="1">
        <v>18</v>
      </c>
      <c r="H39" s="53" t="s">
        <v>20</v>
      </c>
      <c r="I39" s="67" t="e">
        <f t="shared" si="11"/>
        <v>#VALUE!</v>
      </c>
      <c r="J39" s="67" t="e">
        <f t="shared" si="11"/>
        <v>#VALUE!</v>
      </c>
      <c r="K39" s="67" t="e">
        <f t="shared" si="11"/>
        <v>#VALUE!</v>
      </c>
      <c r="L39" s="66" t="e">
        <f>J39^2</f>
        <v>#VALUE!</v>
      </c>
      <c r="M39" s="53" t="e">
        <f>I39-L39/(PI()*9)</f>
        <v>#VALUE!</v>
      </c>
      <c r="N39" s="68" t="s">
        <v>142</v>
      </c>
      <c r="O39" s="68" t="s">
        <v>142</v>
      </c>
      <c r="P39" s="68" t="s">
        <v>142</v>
      </c>
      <c r="Q39" s="66" t="e">
        <f>O39^2</f>
        <v>#VALUE!</v>
      </c>
      <c r="R39" s="53" t="e">
        <f>N39-Q39/(PI()*9)</f>
        <v>#VALUE!</v>
      </c>
      <c r="S39" s="68" t="s">
        <v>142</v>
      </c>
      <c r="T39" s="68" t="s">
        <v>142</v>
      </c>
      <c r="U39" s="68" t="s">
        <v>142</v>
      </c>
      <c r="V39" s="66" t="e">
        <f>T39^2</f>
        <v>#VALUE!</v>
      </c>
      <c r="W39" s="53" t="e">
        <f t="shared" ref="W39:W40" si="12">S39-V39/(PI()*9)</f>
        <v>#VALUE!</v>
      </c>
      <c r="AH39" s="56"/>
      <c r="AI39" s="56"/>
      <c r="AN39" s="56"/>
      <c r="AS39" s="56"/>
      <c r="BD39" s="56"/>
      <c r="BE39" s="56"/>
      <c r="BJ39" s="56"/>
      <c r="BO39" s="56"/>
      <c r="BR39" s="57"/>
      <c r="BS39" s="57"/>
      <c r="BT39" s="57"/>
      <c r="BU39" s="57"/>
      <c r="BV39" s="57"/>
      <c r="BW39" s="57"/>
      <c r="BX39" s="57"/>
      <c r="BY39" s="57"/>
      <c r="BZ39" s="69"/>
      <c r="CA39" s="69"/>
      <c r="CB39" s="57"/>
      <c r="CC39" s="57"/>
      <c r="CD39" s="57"/>
      <c r="CE39" s="57"/>
      <c r="CF39" s="57"/>
      <c r="CG39" s="57"/>
      <c r="CH39" s="57"/>
      <c r="CI39" s="57"/>
      <c r="CJ39" s="57"/>
      <c r="CK39" s="57"/>
      <c r="CL39" s="69"/>
      <c r="CM39" s="69"/>
      <c r="CP39" s="57"/>
      <c r="CQ39" s="57"/>
      <c r="CR39" s="57"/>
      <c r="CS39" s="57"/>
      <c r="CT39" s="57"/>
      <c r="CU39" s="57"/>
      <c r="CV39" s="57"/>
      <c r="CW39" s="57"/>
      <c r="CX39" s="69"/>
      <c r="CY39" s="69"/>
    </row>
    <row r="40" spans="4:103">
      <c r="D40" s="53" t="str">
        <f>$D$10</f>
        <v>?(?)、?(?)</v>
      </c>
      <c r="E40" s="53" t="str">
        <f>$E$10</f>
        <v>?</v>
      </c>
      <c r="F40" s="53" t="e">
        <f t="shared" ref="F40" si="13">1/(E40^(2/3))</f>
        <v>#VALUE!</v>
      </c>
      <c r="G40" s="1">
        <v>20</v>
      </c>
      <c r="H40" s="53" t="s">
        <v>20</v>
      </c>
      <c r="I40" s="67" t="e">
        <f t="shared" si="11"/>
        <v>#VALUE!</v>
      </c>
      <c r="J40" s="67" t="e">
        <f t="shared" si="11"/>
        <v>#VALUE!</v>
      </c>
      <c r="K40" s="67" t="e">
        <f t="shared" si="11"/>
        <v>#VALUE!</v>
      </c>
      <c r="L40" s="66" t="e">
        <f>J40^2</f>
        <v>#VALUE!</v>
      </c>
      <c r="M40" s="53" t="e">
        <f>I40-L40/(PI()*9)</f>
        <v>#VALUE!</v>
      </c>
      <c r="N40" s="68" t="s">
        <v>142</v>
      </c>
      <c r="O40" s="68" t="s">
        <v>142</v>
      </c>
      <c r="P40" s="68" t="s">
        <v>142</v>
      </c>
      <c r="Q40" s="66" t="e">
        <f>O40^2</f>
        <v>#VALUE!</v>
      </c>
      <c r="R40" s="53" t="e">
        <f>N40-Q40/(PI()*9)</f>
        <v>#VALUE!</v>
      </c>
      <c r="S40" s="68" t="s">
        <v>142</v>
      </c>
      <c r="T40" s="68" t="s">
        <v>142</v>
      </c>
      <c r="U40" s="68" t="s">
        <v>142</v>
      </c>
      <c r="V40" s="66" t="e">
        <f>T40^2</f>
        <v>#VALUE!</v>
      </c>
      <c r="W40" s="53" t="e">
        <f t="shared" si="12"/>
        <v>#VALUE!</v>
      </c>
      <c r="AH40" s="56"/>
      <c r="AI40" s="56"/>
      <c r="AN40" s="56"/>
      <c r="AS40" s="56"/>
      <c r="BD40" s="56"/>
      <c r="BE40" s="56"/>
      <c r="BJ40" s="56"/>
      <c r="BO40" s="56"/>
      <c r="BR40" s="57"/>
      <c r="BS40" s="57"/>
      <c r="BT40" s="57"/>
      <c r="BU40" s="57"/>
      <c r="BV40" s="57"/>
      <c r="BW40" s="57"/>
      <c r="BX40" s="57"/>
      <c r="BY40" s="57"/>
      <c r="BZ40" s="69"/>
      <c r="CA40" s="69"/>
      <c r="CB40" s="57"/>
      <c r="CC40" s="57"/>
      <c r="CD40" s="57"/>
      <c r="CE40" s="57"/>
      <c r="CF40" s="57"/>
      <c r="CG40" s="57"/>
      <c r="CH40" s="57"/>
      <c r="CI40" s="57"/>
      <c r="CJ40" s="57"/>
      <c r="CK40" s="57"/>
      <c r="CL40" s="69"/>
      <c r="CM40" s="69"/>
      <c r="CP40" s="57"/>
      <c r="CQ40" s="57"/>
      <c r="CR40" s="57"/>
      <c r="CS40" s="57"/>
      <c r="CT40" s="57"/>
      <c r="CU40" s="57"/>
      <c r="CV40" s="57"/>
      <c r="CW40" s="57"/>
      <c r="CX40" s="69"/>
      <c r="CY40" s="69"/>
    </row>
    <row r="41" spans="4:103">
      <c r="L41" s="56"/>
      <c r="Q41" s="56"/>
      <c r="V41" s="56"/>
      <c r="AE41" s="71"/>
      <c r="AF41" s="71"/>
      <c r="AG41" s="71"/>
      <c r="AH41" s="71"/>
      <c r="AI41" s="71"/>
      <c r="AJ41" s="71"/>
      <c r="AK41" s="71"/>
      <c r="AL41" s="71"/>
      <c r="AM41" s="71"/>
      <c r="AN41" s="71"/>
      <c r="AO41" s="71"/>
      <c r="AP41" s="71"/>
      <c r="AQ41" s="71"/>
      <c r="AR41" s="71"/>
      <c r="AS41" s="71"/>
      <c r="BA41" s="71"/>
      <c r="BB41" s="71"/>
      <c r="BC41" s="71"/>
      <c r="BD41" s="71"/>
      <c r="BE41" s="71"/>
      <c r="BF41" s="71"/>
      <c r="BG41" s="71"/>
      <c r="BH41" s="71"/>
      <c r="BI41" s="71"/>
      <c r="BJ41" s="71"/>
      <c r="BK41" s="71"/>
      <c r="BL41" s="71"/>
      <c r="BM41" s="71"/>
      <c r="BN41" s="71"/>
      <c r="BO41" s="71"/>
      <c r="BR41" s="57" t="s">
        <v>48</v>
      </c>
      <c r="BS41" s="57" t="s">
        <v>150</v>
      </c>
      <c r="BT41" s="57"/>
      <c r="BU41" s="57"/>
      <c r="BV41" s="57"/>
      <c r="BW41" s="76" t="s">
        <v>65</v>
      </c>
      <c r="BX41" s="76"/>
      <c r="BY41" s="76"/>
      <c r="BZ41" s="76"/>
      <c r="CA41" s="76"/>
      <c r="CB41" s="57"/>
      <c r="CC41" s="57"/>
      <c r="CD41" s="57" t="s">
        <v>48</v>
      </c>
      <c r="CE41" s="57" t="s">
        <v>150</v>
      </c>
      <c r="CF41" s="57"/>
      <c r="CG41" s="57"/>
      <c r="CH41" s="57"/>
      <c r="CI41" s="76" t="s">
        <v>65</v>
      </c>
      <c r="CJ41" s="76"/>
      <c r="CK41" s="76"/>
      <c r="CL41" s="76"/>
      <c r="CM41" s="76"/>
      <c r="CP41" s="57" t="s">
        <v>48</v>
      </c>
      <c r="CQ41" s="57" t="s">
        <v>150</v>
      </c>
      <c r="CR41" s="57"/>
      <c r="CS41" s="57"/>
      <c r="CT41" s="57"/>
      <c r="CU41" s="76" t="s">
        <v>65</v>
      </c>
      <c r="CV41" s="76"/>
      <c r="CW41" s="76"/>
      <c r="CX41" s="76"/>
      <c r="CY41" s="76"/>
    </row>
    <row r="42" spans="4:103">
      <c r="D42" s="52" t="s">
        <v>48</v>
      </c>
      <c r="E42" s="52" t="s">
        <v>151</v>
      </c>
      <c r="I42" s="72" t="s">
        <v>143</v>
      </c>
      <c r="J42" s="73"/>
      <c r="K42" s="73"/>
      <c r="L42" s="73"/>
      <c r="M42" s="74"/>
      <c r="N42" s="72" t="s">
        <v>144</v>
      </c>
      <c r="O42" s="73"/>
      <c r="P42" s="73"/>
      <c r="Q42" s="73"/>
      <c r="R42" s="74"/>
      <c r="S42" s="72" t="s">
        <v>145</v>
      </c>
      <c r="T42" s="73"/>
      <c r="U42" s="73"/>
      <c r="V42" s="73"/>
      <c r="W42" s="74"/>
      <c r="AI42" s="59"/>
      <c r="AN42" s="60"/>
      <c r="AS42" s="60"/>
      <c r="BE42" s="59"/>
      <c r="BJ42" s="60"/>
      <c r="BO42" s="60"/>
      <c r="BR42" s="57" t="s">
        <v>4</v>
      </c>
      <c r="BS42" s="57" t="s">
        <v>3</v>
      </c>
      <c r="BT42" s="57" t="s">
        <v>26</v>
      </c>
      <c r="BU42" s="57" t="s">
        <v>66</v>
      </c>
      <c r="BV42" s="57" t="s">
        <v>10</v>
      </c>
      <c r="BW42" s="57" t="s">
        <v>0</v>
      </c>
      <c r="BX42" s="57" t="s">
        <v>1</v>
      </c>
      <c r="BY42" s="57" t="s">
        <v>2</v>
      </c>
      <c r="BZ42" s="57" t="s">
        <v>5</v>
      </c>
      <c r="CA42" s="61" t="s">
        <v>61</v>
      </c>
      <c r="CB42" s="57"/>
      <c r="CC42" s="57"/>
      <c r="CD42" s="57" t="s">
        <v>4</v>
      </c>
      <c r="CE42" s="57" t="s">
        <v>3</v>
      </c>
      <c r="CF42" s="57" t="s">
        <v>26</v>
      </c>
      <c r="CG42" s="57" t="s">
        <v>66</v>
      </c>
      <c r="CH42" s="57" t="s">
        <v>10</v>
      </c>
      <c r="CI42" s="57" t="s">
        <v>0</v>
      </c>
      <c r="CJ42" s="57" t="s">
        <v>1</v>
      </c>
      <c r="CK42" s="57" t="s">
        <v>2</v>
      </c>
      <c r="CL42" s="57" t="s">
        <v>5</v>
      </c>
      <c r="CM42" s="61" t="s">
        <v>61</v>
      </c>
      <c r="CP42" s="57" t="s">
        <v>4</v>
      </c>
      <c r="CQ42" s="57" t="s">
        <v>3</v>
      </c>
      <c r="CR42" s="57" t="s">
        <v>26</v>
      </c>
      <c r="CS42" s="57" t="s">
        <v>66</v>
      </c>
      <c r="CT42" s="57" t="s">
        <v>10</v>
      </c>
      <c r="CU42" s="57" t="s">
        <v>0</v>
      </c>
      <c r="CV42" s="57" t="s">
        <v>1</v>
      </c>
      <c r="CW42" s="57" t="s">
        <v>2</v>
      </c>
      <c r="CX42" s="57" t="s">
        <v>5</v>
      </c>
      <c r="CY42" s="61" t="s">
        <v>61</v>
      </c>
    </row>
    <row r="43" spans="4:103">
      <c r="D43" s="53" t="s">
        <v>4</v>
      </c>
      <c r="E43" s="53" t="s">
        <v>3</v>
      </c>
      <c r="F43" s="53" t="s">
        <v>26</v>
      </c>
      <c r="G43" s="53" t="s">
        <v>66</v>
      </c>
      <c r="H43" s="53" t="s">
        <v>10</v>
      </c>
      <c r="I43" s="53" t="s">
        <v>0</v>
      </c>
      <c r="J43" s="53" t="s">
        <v>1</v>
      </c>
      <c r="K43" s="53" t="s">
        <v>2</v>
      </c>
      <c r="L43" s="53" t="s">
        <v>5</v>
      </c>
      <c r="M43" s="63" t="s">
        <v>61</v>
      </c>
      <c r="N43" s="53" t="s">
        <v>53</v>
      </c>
      <c r="O43" s="53" t="s">
        <v>54</v>
      </c>
      <c r="P43" s="53" t="s">
        <v>55</v>
      </c>
      <c r="Q43" s="53" t="s">
        <v>56</v>
      </c>
      <c r="R43" s="64" t="s">
        <v>62</v>
      </c>
      <c r="S43" s="53" t="s">
        <v>57</v>
      </c>
      <c r="T43" s="53" t="s">
        <v>58</v>
      </c>
      <c r="U43" s="53" t="s">
        <v>59</v>
      </c>
      <c r="V43" s="53" t="s">
        <v>60</v>
      </c>
      <c r="W43" s="64" t="s">
        <v>63</v>
      </c>
      <c r="AH43" s="56"/>
      <c r="AM43" s="56"/>
      <c r="AR43" s="56"/>
      <c r="BR43" s="57" t="s">
        <v>146</v>
      </c>
      <c r="BS43" s="57" t="str">
        <f>E28</f>
        <v>?</v>
      </c>
      <c r="BT43" s="57" t="e">
        <f>F28</f>
        <v>#VALUE!</v>
      </c>
      <c r="BU43" s="57">
        <v>-0.62</v>
      </c>
      <c r="BV43" s="57" t="s">
        <v>64</v>
      </c>
      <c r="BW43" s="57" t="e">
        <f t="shared" ref="BW43:CA44" si="14">I28-N28-S28</f>
        <v>#VALUE!</v>
      </c>
      <c r="BX43" s="57" t="e">
        <f t="shared" si="14"/>
        <v>#VALUE!</v>
      </c>
      <c r="BY43" s="57" t="e">
        <f t="shared" si="14"/>
        <v>#VALUE!</v>
      </c>
      <c r="BZ43" s="57" t="e">
        <f t="shared" si="14"/>
        <v>#VALUE!</v>
      </c>
      <c r="CA43" s="57" t="e">
        <f t="shared" si="14"/>
        <v>#VALUE!</v>
      </c>
      <c r="CB43" s="57"/>
      <c r="CC43" s="57"/>
      <c r="CD43" s="57" t="s">
        <v>146</v>
      </c>
      <c r="CE43" s="57">
        <f>AA43</f>
        <v>0</v>
      </c>
      <c r="CF43" s="57">
        <f>AB43</f>
        <v>0</v>
      </c>
      <c r="CG43" s="57">
        <v>-0.62</v>
      </c>
      <c r="CH43" s="57" t="s">
        <v>64</v>
      </c>
      <c r="CI43" s="57">
        <f t="shared" ref="CI43:CM44" si="15">AE43-AJ43-AO43</f>
        <v>0</v>
      </c>
      <c r="CJ43" s="57">
        <f t="shared" si="15"/>
        <v>0</v>
      </c>
      <c r="CK43" s="57">
        <f t="shared" si="15"/>
        <v>0</v>
      </c>
      <c r="CL43" s="57">
        <f t="shared" si="15"/>
        <v>0</v>
      </c>
      <c r="CM43" s="57">
        <f t="shared" si="15"/>
        <v>0</v>
      </c>
      <c r="CP43" s="57" t="s">
        <v>146</v>
      </c>
      <c r="CQ43" s="57">
        <f>AW43</f>
        <v>0</v>
      </c>
      <c r="CR43" s="57">
        <f>AX43</f>
        <v>0</v>
      </c>
      <c r="CS43" s="57">
        <v>-0.62</v>
      </c>
      <c r="CT43" s="57" t="s">
        <v>64</v>
      </c>
      <c r="CU43" s="57">
        <f t="shared" ref="CU43:CY44" si="16">BA43-BF43-BK43</f>
        <v>0</v>
      </c>
      <c r="CV43" s="57">
        <f t="shared" si="16"/>
        <v>0</v>
      </c>
      <c r="CW43" s="57">
        <f t="shared" si="16"/>
        <v>0</v>
      </c>
      <c r="CX43" s="57">
        <f t="shared" si="16"/>
        <v>0</v>
      </c>
      <c r="CY43" s="57">
        <f t="shared" si="16"/>
        <v>0</v>
      </c>
    </row>
    <row r="44" spans="4:103">
      <c r="D44" s="53" t="str">
        <f>$D$6</f>
        <v>?(?)、?(?)</v>
      </c>
      <c r="E44" s="53" t="str">
        <f>$E$6</f>
        <v>?</v>
      </c>
      <c r="F44" s="53" t="e">
        <f>1/(E44^(2/3))</f>
        <v>#VALUE!</v>
      </c>
      <c r="G44" s="1">
        <v>10</v>
      </c>
      <c r="H44" s="53" t="s">
        <v>20</v>
      </c>
      <c r="I44" s="67" t="e">
        <f t="shared" ref="I44:K48" si="17">N44+S44</f>
        <v>#VALUE!</v>
      </c>
      <c r="J44" s="67" t="e">
        <f t="shared" si="17"/>
        <v>#VALUE!</v>
      </c>
      <c r="K44" s="67" t="e">
        <f t="shared" si="17"/>
        <v>#VALUE!</v>
      </c>
      <c r="L44" s="66" t="e">
        <f>J44^2</f>
        <v>#VALUE!</v>
      </c>
      <c r="M44" s="66" t="e">
        <f>I44-L44/(PI()*9)</f>
        <v>#VALUE!</v>
      </c>
      <c r="N44" s="68" t="s">
        <v>142</v>
      </c>
      <c r="O44" s="68" t="s">
        <v>142</v>
      </c>
      <c r="P44" s="68" t="s">
        <v>142</v>
      </c>
      <c r="Q44" s="66" t="e">
        <f>O44^2</f>
        <v>#VALUE!</v>
      </c>
      <c r="R44" s="66" t="e">
        <f>N44-Q44/(PI()*9)</f>
        <v>#VALUE!</v>
      </c>
      <c r="S44" s="68" t="s">
        <v>142</v>
      </c>
      <c r="T44" s="68" t="s">
        <v>142</v>
      </c>
      <c r="U44" s="68" t="s">
        <v>142</v>
      </c>
      <c r="V44" s="66" t="e">
        <f>T44^2</f>
        <v>#VALUE!</v>
      </c>
      <c r="W44" s="53" t="e">
        <f>S44-V44/(PI()*9)</f>
        <v>#VALUE!</v>
      </c>
      <c r="AH44" s="56"/>
      <c r="AM44" s="56"/>
      <c r="AR44" s="56"/>
      <c r="BR44" s="57" t="s">
        <v>146</v>
      </c>
      <c r="BS44" s="57" t="str">
        <f>E29</f>
        <v>?</v>
      </c>
      <c r="BT44" s="57" t="e">
        <f>F29</f>
        <v>#VALUE!</v>
      </c>
      <c r="BU44" s="57">
        <v>1.39</v>
      </c>
      <c r="BV44" s="57" t="s">
        <v>64</v>
      </c>
      <c r="BW44" s="57" t="e">
        <f t="shared" si="14"/>
        <v>#VALUE!</v>
      </c>
      <c r="BX44" s="57" t="e">
        <f t="shared" si="14"/>
        <v>#VALUE!</v>
      </c>
      <c r="BY44" s="57" t="e">
        <f t="shared" si="14"/>
        <v>#VALUE!</v>
      </c>
      <c r="BZ44" s="57" t="e">
        <f t="shared" si="14"/>
        <v>#VALUE!</v>
      </c>
      <c r="CA44" s="57" t="e">
        <f t="shared" si="14"/>
        <v>#VALUE!</v>
      </c>
      <c r="CB44" s="57"/>
      <c r="CC44" s="57"/>
      <c r="CD44" s="57" t="s">
        <v>146</v>
      </c>
      <c r="CE44" s="57">
        <f>AA44</f>
        <v>0</v>
      </c>
      <c r="CF44" s="57">
        <f>AB44</f>
        <v>0</v>
      </c>
      <c r="CG44" s="57">
        <v>1.39</v>
      </c>
      <c r="CH44" s="57" t="s">
        <v>64</v>
      </c>
      <c r="CI44" s="57">
        <f t="shared" si="15"/>
        <v>0</v>
      </c>
      <c r="CJ44" s="57">
        <f t="shared" si="15"/>
        <v>0</v>
      </c>
      <c r="CK44" s="57">
        <f t="shared" si="15"/>
        <v>0</v>
      </c>
      <c r="CL44" s="57">
        <f t="shared" si="15"/>
        <v>0</v>
      </c>
      <c r="CM44" s="57">
        <f t="shared" si="15"/>
        <v>0</v>
      </c>
      <c r="CP44" s="57" t="s">
        <v>146</v>
      </c>
      <c r="CQ44" s="57">
        <f>AW44</f>
        <v>0</v>
      </c>
      <c r="CR44" s="57">
        <f>AX44</f>
        <v>0</v>
      </c>
      <c r="CS44" s="57">
        <v>1.39</v>
      </c>
      <c r="CT44" s="57" t="s">
        <v>64</v>
      </c>
      <c r="CU44" s="57">
        <f t="shared" si="16"/>
        <v>0</v>
      </c>
      <c r="CV44" s="57">
        <f t="shared" si="16"/>
        <v>0</v>
      </c>
      <c r="CW44" s="57">
        <f t="shared" si="16"/>
        <v>0</v>
      </c>
      <c r="CX44" s="57">
        <f t="shared" si="16"/>
        <v>0</v>
      </c>
      <c r="CY44" s="57">
        <f t="shared" si="16"/>
        <v>0</v>
      </c>
    </row>
    <row r="45" spans="4:103">
      <c r="D45" s="53" t="str">
        <f>$D$7</f>
        <v>?(?)、?(?)</v>
      </c>
      <c r="E45" s="53" t="str">
        <f>$E$7</f>
        <v>?</v>
      </c>
      <c r="F45" s="53" t="e">
        <f>1/(E45^(2/3))</f>
        <v>#VALUE!</v>
      </c>
      <c r="G45" s="1">
        <v>14</v>
      </c>
      <c r="H45" s="53" t="s">
        <v>20</v>
      </c>
      <c r="I45" s="67" t="e">
        <f t="shared" si="17"/>
        <v>#VALUE!</v>
      </c>
      <c r="J45" s="67" t="e">
        <f t="shared" si="17"/>
        <v>#VALUE!</v>
      </c>
      <c r="K45" s="67" t="e">
        <f t="shared" si="17"/>
        <v>#VALUE!</v>
      </c>
      <c r="L45" s="66" t="e">
        <f>J45^2</f>
        <v>#VALUE!</v>
      </c>
      <c r="M45" s="66" t="e">
        <f>I45-L45/(PI()*9)</f>
        <v>#VALUE!</v>
      </c>
      <c r="N45" s="68" t="s">
        <v>142</v>
      </c>
      <c r="O45" s="68" t="s">
        <v>142</v>
      </c>
      <c r="P45" s="68" t="s">
        <v>142</v>
      </c>
      <c r="Q45" s="66" t="e">
        <f>O45^2</f>
        <v>#VALUE!</v>
      </c>
      <c r="R45" s="66" t="e">
        <f>N45-Q45/(PI()*9)</f>
        <v>#VALUE!</v>
      </c>
      <c r="S45" s="68" t="s">
        <v>142</v>
      </c>
      <c r="T45" s="68" t="s">
        <v>142</v>
      </c>
      <c r="U45" s="68" t="s">
        <v>142</v>
      </c>
      <c r="V45" s="66"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16</v>
      </c>
      <c r="H46" s="53" t="s">
        <v>20</v>
      </c>
      <c r="I46" s="67" t="e">
        <f t="shared" si="17"/>
        <v>#VALUE!</v>
      </c>
      <c r="J46" s="67" t="e">
        <f t="shared" si="17"/>
        <v>#VALUE!</v>
      </c>
      <c r="K46" s="67" t="e">
        <f t="shared" si="17"/>
        <v>#VALUE!</v>
      </c>
      <c r="L46" s="66" t="e">
        <f>J46^2</f>
        <v>#VALUE!</v>
      </c>
      <c r="M46" s="66" t="e">
        <f>I46-L46/(PI()*9)</f>
        <v>#VALUE!</v>
      </c>
      <c r="N46" s="68" t="s">
        <v>142</v>
      </c>
      <c r="O46" s="68" t="s">
        <v>142</v>
      </c>
      <c r="P46" s="68" t="s">
        <v>142</v>
      </c>
      <c r="Q46" s="66" t="e">
        <f>O46^2</f>
        <v>#VALUE!</v>
      </c>
      <c r="R46" s="66" t="e">
        <f>N46-Q46/(PI()*9)</f>
        <v>#VALUE!</v>
      </c>
      <c r="S46" s="68" t="s">
        <v>142</v>
      </c>
      <c r="T46" s="68" t="s">
        <v>142</v>
      </c>
      <c r="U46" s="68" t="s">
        <v>142</v>
      </c>
      <c r="V46" s="66"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D47" s="53" t="str">
        <f>$D$9</f>
        <v>?(?)、?(?)</v>
      </c>
      <c r="E47" s="53" t="str">
        <f>$E$9</f>
        <v>?</v>
      </c>
      <c r="F47" s="53" t="e">
        <f t="shared" ref="F47" si="18">1/(E47^(2/3))</f>
        <v>#VALUE!</v>
      </c>
      <c r="G47" s="1">
        <v>18</v>
      </c>
      <c r="H47" s="53" t="s">
        <v>20</v>
      </c>
      <c r="I47" s="67" t="e">
        <f t="shared" si="17"/>
        <v>#VALUE!</v>
      </c>
      <c r="J47" s="67" t="e">
        <f t="shared" si="17"/>
        <v>#VALUE!</v>
      </c>
      <c r="K47" s="67" t="e">
        <f t="shared" si="17"/>
        <v>#VALUE!</v>
      </c>
      <c r="L47" s="66" t="e">
        <f t="shared" ref="L47:L48" si="19">J47^2</f>
        <v>#VALUE!</v>
      </c>
      <c r="M47" s="66" t="e">
        <f t="shared" ref="M47:M48" si="20">I47-L47/(PI()*9)</f>
        <v>#VALUE!</v>
      </c>
      <c r="N47" s="68" t="s">
        <v>142</v>
      </c>
      <c r="O47" s="68" t="s">
        <v>142</v>
      </c>
      <c r="P47" s="68" t="s">
        <v>142</v>
      </c>
      <c r="Q47" s="66" t="e">
        <f t="shared" ref="Q47:Q48" si="21">O47^2</f>
        <v>#VALUE!</v>
      </c>
      <c r="R47" s="66" t="e">
        <f t="shared" ref="R47:R48" si="22">N47-Q47/(PI()*9)</f>
        <v>#VALUE!</v>
      </c>
      <c r="S47" s="68" t="s">
        <v>142</v>
      </c>
      <c r="T47" s="68" t="s">
        <v>142</v>
      </c>
      <c r="U47" s="68" t="s">
        <v>142</v>
      </c>
      <c r="V47" s="66" t="e">
        <f t="shared" ref="V47:V48" si="23">T47^2</f>
        <v>#VALUE!</v>
      </c>
      <c r="W47" s="53" t="e">
        <f t="shared" ref="W47:W48" si="24">S47-V47/(PI()*9)</f>
        <v>#VALUE!</v>
      </c>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3" t="str">
        <f>$D$10</f>
        <v>?(?)、?(?)</v>
      </c>
      <c r="E48" s="53" t="str">
        <f>$E$10</f>
        <v>?</v>
      </c>
      <c r="F48" s="53" t="e">
        <f>1/(E48^(2/3))</f>
        <v>#VALUE!</v>
      </c>
      <c r="G48" s="1">
        <v>20</v>
      </c>
      <c r="H48" s="53" t="s">
        <v>20</v>
      </c>
      <c r="I48" s="67" t="e">
        <f t="shared" si="17"/>
        <v>#VALUE!</v>
      </c>
      <c r="J48" s="67" t="e">
        <f t="shared" si="17"/>
        <v>#VALUE!</v>
      </c>
      <c r="K48" s="67" t="e">
        <f t="shared" si="17"/>
        <v>#VALUE!</v>
      </c>
      <c r="L48" s="66" t="e">
        <f t="shared" si="19"/>
        <v>#VALUE!</v>
      </c>
      <c r="M48" s="66" t="e">
        <f t="shared" si="20"/>
        <v>#VALUE!</v>
      </c>
      <c r="N48" s="68" t="s">
        <v>142</v>
      </c>
      <c r="O48" s="68" t="s">
        <v>142</v>
      </c>
      <c r="P48" s="68" t="s">
        <v>142</v>
      </c>
      <c r="Q48" s="66" t="e">
        <f t="shared" si="21"/>
        <v>#VALUE!</v>
      </c>
      <c r="R48" s="66" t="e">
        <f t="shared" si="22"/>
        <v>#VALUE!</v>
      </c>
      <c r="S48" s="68" t="s">
        <v>142</v>
      </c>
      <c r="T48" s="68" t="s">
        <v>142</v>
      </c>
      <c r="U48" s="68" t="s">
        <v>142</v>
      </c>
      <c r="V48" s="66" t="e">
        <f t="shared" si="23"/>
        <v>#VALUE!</v>
      </c>
      <c r="W48" s="53" t="e">
        <f t="shared" si="24"/>
        <v>#VALUE!</v>
      </c>
      <c r="AH48" s="56"/>
      <c r="AM48" s="56"/>
      <c r="AR48" s="56"/>
      <c r="BR48" s="57"/>
      <c r="BS48" s="57"/>
      <c r="BT48" s="57"/>
      <c r="BU48" s="57"/>
      <c r="BV48" s="57"/>
      <c r="BW48" s="57"/>
      <c r="BX48" s="57"/>
      <c r="BY48" s="57"/>
      <c r="BZ48" s="57"/>
      <c r="CA48" s="57"/>
      <c r="CB48" s="57"/>
      <c r="CC48" s="57"/>
      <c r="CD48" s="57"/>
      <c r="CE48" s="57"/>
      <c r="CF48" s="57"/>
      <c r="CG48" s="57"/>
      <c r="CH48" s="57"/>
      <c r="CI48" s="57"/>
      <c r="CJ48" s="57"/>
      <c r="CK48" s="57"/>
      <c r="CL48" s="57"/>
      <c r="CM48" s="57"/>
      <c r="CP48" s="57"/>
      <c r="CQ48" s="57"/>
      <c r="CR48" s="57"/>
      <c r="CS48" s="57"/>
      <c r="CT48" s="57"/>
      <c r="CU48" s="57"/>
      <c r="CV48" s="57"/>
      <c r="CW48" s="57"/>
      <c r="CX48" s="57"/>
      <c r="CY48" s="57"/>
    </row>
    <row r="49" spans="4:103">
      <c r="L49" s="56"/>
      <c r="Q49" s="56"/>
      <c r="V49" s="56"/>
      <c r="AH49" s="56"/>
      <c r="AM49" s="56"/>
      <c r="AR49" s="56"/>
      <c r="BR49" s="57"/>
      <c r="BS49" s="57"/>
      <c r="BT49" s="57"/>
      <c r="BU49" s="57"/>
      <c r="BV49" s="57"/>
      <c r="BW49" s="57"/>
      <c r="BX49" s="57"/>
      <c r="BY49" s="57"/>
      <c r="BZ49" s="57"/>
      <c r="CA49" s="57"/>
      <c r="CB49" s="57"/>
      <c r="CC49" s="57"/>
      <c r="CD49" s="57"/>
      <c r="CE49" s="57"/>
      <c r="CF49" s="57"/>
      <c r="CG49" s="57"/>
      <c r="CH49" s="57"/>
      <c r="CI49" s="57"/>
      <c r="CJ49" s="57"/>
      <c r="CK49" s="57"/>
      <c r="CL49" s="57"/>
      <c r="CM49" s="57"/>
      <c r="CP49" s="57"/>
      <c r="CQ49" s="57"/>
      <c r="CR49" s="57"/>
      <c r="CS49" s="57"/>
      <c r="CT49" s="57"/>
      <c r="CU49" s="57"/>
      <c r="CV49" s="57"/>
      <c r="CW49" s="57"/>
      <c r="CX49" s="57"/>
      <c r="CY49" s="57"/>
    </row>
    <row r="50" spans="4:103">
      <c r="D50" s="52" t="s">
        <v>48</v>
      </c>
      <c r="E50" s="52" t="s">
        <v>152</v>
      </c>
      <c r="I50" s="72" t="s">
        <v>143</v>
      </c>
      <c r="J50" s="73"/>
      <c r="K50" s="73"/>
      <c r="L50" s="73"/>
      <c r="M50" s="74"/>
      <c r="N50" s="72" t="s">
        <v>144</v>
      </c>
      <c r="O50" s="73"/>
      <c r="P50" s="73"/>
      <c r="Q50" s="73"/>
      <c r="R50" s="74"/>
      <c r="S50" s="72" t="s">
        <v>145</v>
      </c>
      <c r="T50" s="73"/>
      <c r="U50" s="73"/>
      <c r="V50" s="73"/>
      <c r="W50" s="74"/>
      <c r="AH50" s="56"/>
      <c r="AM50" s="56"/>
      <c r="AR50" s="56"/>
      <c r="BR50" s="57"/>
      <c r="BS50" s="57"/>
      <c r="BT50" s="57"/>
      <c r="BU50" s="57"/>
      <c r="BV50" s="57"/>
      <c r="BW50" s="57"/>
      <c r="BX50" s="57"/>
      <c r="BY50" s="57"/>
      <c r="BZ50" s="57"/>
      <c r="CA50" s="57"/>
      <c r="CB50" s="57"/>
      <c r="CC50" s="57"/>
      <c r="CD50" s="57"/>
      <c r="CE50" s="57"/>
      <c r="CF50" s="57"/>
      <c r="CG50" s="57"/>
      <c r="CH50" s="57"/>
      <c r="CI50" s="57"/>
      <c r="CJ50" s="57"/>
      <c r="CK50" s="57"/>
      <c r="CL50" s="57"/>
      <c r="CM50" s="57"/>
      <c r="CP50" s="57"/>
      <c r="CQ50" s="57"/>
      <c r="CR50" s="57"/>
      <c r="CS50" s="57"/>
      <c r="CT50" s="57"/>
      <c r="CU50" s="57"/>
      <c r="CV50" s="57"/>
      <c r="CW50" s="57"/>
      <c r="CX50" s="57"/>
      <c r="CY50" s="57"/>
    </row>
    <row r="51" spans="4:103">
      <c r="D51" s="53" t="s">
        <v>4</v>
      </c>
      <c r="E51" s="53" t="s">
        <v>3</v>
      </c>
      <c r="F51" s="53" t="s">
        <v>26</v>
      </c>
      <c r="G51" s="53" t="s">
        <v>66</v>
      </c>
      <c r="H51" s="53" t="s">
        <v>10</v>
      </c>
      <c r="I51" s="53" t="s">
        <v>0</v>
      </c>
      <c r="J51" s="53" t="s">
        <v>1</v>
      </c>
      <c r="K51" s="53" t="s">
        <v>2</v>
      </c>
      <c r="L51" s="53" t="s">
        <v>5</v>
      </c>
      <c r="M51" s="63" t="s">
        <v>61</v>
      </c>
      <c r="N51" s="53" t="s">
        <v>53</v>
      </c>
      <c r="O51" s="53" t="s">
        <v>54</v>
      </c>
      <c r="P51" s="53" t="s">
        <v>55</v>
      </c>
      <c r="Q51" s="53" t="s">
        <v>56</v>
      </c>
      <c r="R51" s="64" t="s">
        <v>62</v>
      </c>
      <c r="S51" s="53" t="s">
        <v>57</v>
      </c>
      <c r="T51" s="53" t="s">
        <v>58</v>
      </c>
      <c r="U51" s="53" t="s">
        <v>59</v>
      </c>
      <c r="V51" s="53" t="s">
        <v>60</v>
      </c>
      <c r="W51" s="64" t="s">
        <v>63</v>
      </c>
      <c r="AH51" s="56"/>
      <c r="AM51" s="56"/>
      <c r="AR51" s="56"/>
      <c r="BR51" s="57"/>
      <c r="BS51" s="57"/>
      <c r="BT51" s="57"/>
      <c r="BU51" s="57"/>
      <c r="BV51" s="57"/>
      <c r="BW51" s="57"/>
      <c r="BX51" s="57"/>
      <c r="BY51" s="57"/>
      <c r="BZ51" s="57"/>
      <c r="CA51" s="57"/>
      <c r="CB51" s="57"/>
      <c r="CC51" s="57"/>
      <c r="CD51" s="57"/>
      <c r="CE51" s="57"/>
      <c r="CF51" s="57"/>
      <c r="CG51" s="57"/>
      <c r="CH51" s="57"/>
      <c r="CI51" s="57"/>
      <c r="CJ51" s="57"/>
      <c r="CK51" s="57"/>
      <c r="CL51" s="57"/>
      <c r="CM51" s="57"/>
      <c r="CP51" s="57"/>
      <c r="CQ51" s="57"/>
      <c r="CR51" s="57"/>
      <c r="CS51" s="57"/>
      <c r="CT51" s="57"/>
      <c r="CU51" s="57"/>
      <c r="CV51" s="57"/>
      <c r="CW51" s="57"/>
      <c r="CX51" s="57"/>
      <c r="CY51" s="57"/>
    </row>
    <row r="52" spans="4:103">
      <c r="D52" s="53" t="str">
        <f>$D$6</f>
        <v>?(?)、?(?)</v>
      </c>
      <c r="E52" s="53" t="str">
        <f>$E$6</f>
        <v>?</v>
      </c>
      <c r="F52" s="53" t="e">
        <f>1/(E52^(2/3))</f>
        <v>#VALUE!</v>
      </c>
      <c r="G52" s="1">
        <v>10</v>
      </c>
      <c r="H52" s="53" t="s">
        <v>20</v>
      </c>
      <c r="I52" s="67" t="e">
        <f t="shared" ref="I52:K56" si="25">N52+S52</f>
        <v>#VALUE!</v>
      </c>
      <c r="J52" s="67" t="e">
        <f t="shared" si="25"/>
        <v>#VALUE!</v>
      </c>
      <c r="K52" s="67" t="e">
        <f t="shared" si="25"/>
        <v>#VALUE!</v>
      </c>
      <c r="L52" s="66" t="e">
        <f>J52^2</f>
        <v>#VALUE!</v>
      </c>
      <c r="M52" s="53" t="e">
        <f>I52-L52/(PI()*9)</f>
        <v>#VALUE!</v>
      </c>
      <c r="N52" s="68" t="s">
        <v>142</v>
      </c>
      <c r="O52" s="68" t="s">
        <v>142</v>
      </c>
      <c r="P52" s="68" t="s">
        <v>142</v>
      </c>
      <c r="Q52" s="66" t="e">
        <f>O52^2</f>
        <v>#VALUE!</v>
      </c>
      <c r="R52" s="53" t="e">
        <f>N52-Q52/(PI()*9)</f>
        <v>#VALUE!</v>
      </c>
      <c r="S52" s="68" t="s">
        <v>142</v>
      </c>
      <c r="T52" s="68" t="s">
        <v>142</v>
      </c>
      <c r="U52" s="68" t="s">
        <v>142</v>
      </c>
      <c r="V52" s="66" t="e">
        <f>T52^2</f>
        <v>#VALUE!</v>
      </c>
      <c r="W52" s="53" t="e">
        <f>S52-V52/(PI()*9)</f>
        <v>#VALUE!</v>
      </c>
      <c r="AH52" s="56"/>
      <c r="AM52" s="56"/>
      <c r="AR52" s="56"/>
      <c r="BR52" s="57"/>
      <c r="BS52" s="57"/>
      <c r="BT52" s="57"/>
      <c r="BU52" s="57"/>
      <c r="BV52" s="57"/>
      <c r="BW52" s="57"/>
      <c r="BX52" s="57"/>
      <c r="BY52" s="57"/>
      <c r="BZ52" s="57"/>
      <c r="CA52" s="57"/>
      <c r="CB52" s="57"/>
      <c r="CC52" s="57"/>
      <c r="CD52" s="57"/>
      <c r="CE52" s="57"/>
      <c r="CF52" s="57"/>
      <c r="CG52" s="57"/>
      <c r="CH52" s="57"/>
      <c r="CI52" s="57"/>
      <c r="CJ52" s="57"/>
      <c r="CK52" s="57"/>
      <c r="CL52" s="57"/>
      <c r="CM52" s="57"/>
      <c r="CP52" s="57"/>
      <c r="CQ52" s="57"/>
      <c r="CR52" s="57"/>
      <c r="CS52" s="57"/>
      <c r="CT52" s="57"/>
      <c r="CU52" s="57"/>
      <c r="CV52" s="57"/>
      <c r="CW52" s="57"/>
      <c r="CX52" s="57"/>
      <c r="CY52" s="57"/>
    </row>
    <row r="53" spans="4:103">
      <c r="D53" s="53" t="str">
        <f>$D$7</f>
        <v>?(?)、?(?)</v>
      </c>
      <c r="E53" s="53" t="str">
        <f>$E$7</f>
        <v>?</v>
      </c>
      <c r="F53" s="53" t="e">
        <f>1/(E53^(2/3))</f>
        <v>#VALUE!</v>
      </c>
      <c r="G53" s="1">
        <v>14</v>
      </c>
      <c r="H53" s="53" t="s">
        <v>20</v>
      </c>
      <c r="I53" s="67" t="e">
        <f t="shared" si="25"/>
        <v>#VALUE!</v>
      </c>
      <c r="J53" s="67" t="e">
        <f t="shared" si="25"/>
        <v>#VALUE!</v>
      </c>
      <c r="K53" s="67" t="e">
        <f t="shared" si="25"/>
        <v>#VALUE!</v>
      </c>
      <c r="L53" s="66" t="e">
        <f>J53^2</f>
        <v>#VALUE!</v>
      </c>
      <c r="M53" s="53" t="e">
        <f>I53-L53/(PI()*9)</f>
        <v>#VALUE!</v>
      </c>
      <c r="N53" s="68" t="s">
        <v>142</v>
      </c>
      <c r="O53" s="68" t="s">
        <v>142</v>
      </c>
      <c r="P53" s="68" t="s">
        <v>142</v>
      </c>
      <c r="Q53" s="66" t="e">
        <f>O53^2</f>
        <v>#VALUE!</v>
      </c>
      <c r="R53" s="53" t="e">
        <f>N53-Q53/(PI()*9)</f>
        <v>#VALUE!</v>
      </c>
      <c r="S53" s="68" t="s">
        <v>142</v>
      </c>
      <c r="T53" s="68" t="s">
        <v>142</v>
      </c>
      <c r="U53" s="68" t="s">
        <v>142</v>
      </c>
      <c r="V53" s="66" t="e">
        <f>T53^2</f>
        <v>#VALUE!</v>
      </c>
      <c r="W53" s="53" t="e">
        <f>S53-V53/(PI()*9)</f>
        <v>#VALUE!</v>
      </c>
      <c r="AH53" s="56"/>
      <c r="AM53" s="56"/>
      <c r="AR53" s="56"/>
      <c r="BR53" s="57"/>
      <c r="BS53" s="57"/>
      <c r="BT53" s="57"/>
      <c r="BU53" s="57"/>
      <c r="BV53" s="57"/>
      <c r="BW53" s="57"/>
      <c r="BX53" s="57"/>
      <c r="BY53" s="57"/>
      <c r="BZ53" s="57"/>
      <c r="CA53" s="57"/>
      <c r="CB53" s="57"/>
      <c r="CC53" s="57"/>
      <c r="CD53" s="57"/>
      <c r="CE53" s="57"/>
      <c r="CF53" s="57"/>
      <c r="CG53" s="57"/>
      <c r="CH53" s="57"/>
      <c r="CI53" s="57"/>
      <c r="CJ53" s="57"/>
      <c r="CK53" s="57"/>
      <c r="CL53" s="57"/>
      <c r="CM53" s="57"/>
      <c r="CP53" s="57"/>
      <c r="CQ53" s="57"/>
      <c r="CR53" s="57"/>
      <c r="CS53" s="57"/>
      <c r="CT53" s="57"/>
      <c r="CU53" s="57"/>
      <c r="CV53" s="57"/>
      <c r="CW53" s="57"/>
      <c r="CX53" s="57"/>
      <c r="CY53" s="57"/>
    </row>
    <row r="54" spans="4:103">
      <c r="D54" s="53" t="str">
        <f>$D$8</f>
        <v>?(?)、?(?)</v>
      </c>
      <c r="E54" s="53" t="str">
        <f>$E$8</f>
        <v>?</v>
      </c>
      <c r="F54" s="53" t="e">
        <f>1/(E54^(2/3))</f>
        <v>#VALUE!</v>
      </c>
      <c r="G54" s="1">
        <v>16</v>
      </c>
      <c r="H54" s="53" t="s">
        <v>20</v>
      </c>
      <c r="I54" s="67" t="e">
        <f t="shared" si="25"/>
        <v>#VALUE!</v>
      </c>
      <c r="J54" s="67" t="e">
        <f t="shared" si="25"/>
        <v>#VALUE!</v>
      </c>
      <c r="K54" s="67" t="e">
        <f t="shared" si="25"/>
        <v>#VALUE!</v>
      </c>
      <c r="L54" s="66" t="e">
        <f>J54^2</f>
        <v>#VALUE!</v>
      </c>
      <c r="M54" s="53" t="e">
        <f>I54-L54/(PI()*9)</f>
        <v>#VALUE!</v>
      </c>
      <c r="N54" s="68" t="s">
        <v>142</v>
      </c>
      <c r="O54" s="68" t="s">
        <v>142</v>
      </c>
      <c r="P54" s="68" t="s">
        <v>142</v>
      </c>
      <c r="Q54" s="66" t="e">
        <f>O54^2</f>
        <v>#VALUE!</v>
      </c>
      <c r="R54" s="53" t="e">
        <f>N54-Q54/(PI()*9)</f>
        <v>#VALUE!</v>
      </c>
      <c r="S54" s="68" t="s">
        <v>142</v>
      </c>
      <c r="T54" s="68" t="s">
        <v>142</v>
      </c>
      <c r="U54" s="68" t="s">
        <v>142</v>
      </c>
      <c r="V54" s="66" t="e">
        <f>T54^2</f>
        <v>#VALUE!</v>
      </c>
      <c r="W54" s="53" t="e">
        <f>S54-V54/(PI()*9)</f>
        <v>#VALUE!</v>
      </c>
      <c r="AH54" s="56"/>
      <c r="AM54" s="56"/>
      <c r="AR54" s="56"/>
      <c r="BR54" s="57"/>
      <c r="BS54" s="57"/>
      <c r="BT54" s="57"/>
      <c r="BU54" s="57"/>
      <c r="BV54" s="57"/>
      <c r="BW54" s="57"/>
      <c r="BX54" s="57"/>
      <c r="BY54" s="57"/>
      <c r="BZ54" s="57"/>
      <c r="CA54" s="57"/>
      <c r="CB54" s="57"/>
      <c r="CC54" s="57"/>
      <c r="CD54" s="57"/>
      <c r="CE54" s="57"/>
      <c r="CF54" s="57"/>
      <c r="CG54" s="57"/>
      <c r="CH54" s="57"/>
      <c r="CI54" s="57"/>
      <c r="CJ54" s="57"/>
      <c r="CK54" s="57"/>
      <c r="CL54" s="57"/>
      <c r="CM54" s="57"/>
      <c r="CP54" s="57"/>
      <c r="CQ54" s="57"/>
      <c r="CR54" s="57"/>
      <c r="CS54" s="57"/>
      <c r="CT54" s="57"/>
      <c r="CU54" s="57"/>
      <c r="CV54" s="57"/>
      <c r="CW54" s="57"/>
      <c r="CX54" s="57"/>
      <c r="CY54" s="57"/>
    </row>
    <row r="55" spans="4:103">
      <c r="D55" s="53" t="str">
        <f>$D$9</f>
        <v>?(?)、?(?)</v>
      </c>
      <c r="E55" s="53" t="str">
        <f>$E$9</f>
        <v>?</v>
      </c>
      <c r="F55" s="53" t="e">
        <f t="shared" ref="F55" si="26">1/(E55^(2/3))</f>
        <v>#VALUE!</v>
      </c>
      <c r="G55" s="1">
        <v>18</v>
      </c>
      <c r="H55" s="53" t="s">
        <v>20</v>
      </c>
      <c r="I55" s="67" t="e">
        <f t="shared" si="25"/>
        <v>#VALUE!</v>
      </c>
      <c r="J55" s="67" t="e">
        <f t="shared" si="25"/>
        <v>#VALUE!</v>
      </c>
      <c r="K55" s="67" t="e">
        <f t="shared" si="25"/>
        <v>#VALUE!</v>
      </c>
      <c r="L55" s="66" t="e">
        <f>J55^2</f>
        <v>#VALUE!</v>
      </c>
      <c r="M55" s="53" t="e">
        <f>I55-L55/(PI()*9)</f>
        <v>#VALUE!</v>
      </c>
      <c r="N55" s="68" t="s">
        <v>142</v>
      </c>
      <c r="O55" s="68" t="s">
        <v>142</v>
      </c>
      <c r="P55" s="68" t="s">
        <v>142</v>
      </c>
      <c r="Q55" s="66" t="e">
        <f>O55^2</f>
        <v>#VALUE!</v>
      </c>
      <c r="R55" s="53" t="e">
        <f t="shared" ref="R55:R56" si="27">N55-Q55/(PI()*9)</f>
        <v>#VALUE!</v>
      </c>
      <c r="S55" s="68" t="s">
        <v>142</v>
      </c>
      <c r="T55" s="68" t="s">
        <v>142</v>
      </c>
      <c r="U55" s="68" t="s">
        <v>142</v>
      </c>
      <c r="V55" s="66" t="e">
        <f t="shared" ref="V55:V56" si="28">T55^2</f>
        <v>#VALUE!</v>
      </c>
      <c r="W55" s="53" t="e">
        <f t="shared" ref="W55:W56" si="29">S55-V55/(PI()*9)</f>
        <v>#VALUE!</v>
      </c>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D56" s="53" t="str">
        <f>$D$10</f>
        <v>?(?)、?(?)</v>
      </c>
      <c r="E56" s="53" t="str">
        <f>$E$10</f>
        <v>?</v>
      </c>
      <c r="F56" s="53" t="e">
        <f>1/(E56^(2/3))</f>
        <v>#VALUE!</v>
      </c>
      <c r="G56" s="1">
        <v>20</v>
      </c>
      <c r="H56" s="53" t="s">
        <v>20</v>
      </c>
      <c r="I56" s="67" t="e">
        <f t="shared" si="25"/>
        <v>#VALUE!</v>
      </c>
      <c r="J56" s="67" t="e">
        <f t="shared" si="25"/>
        <v>#VALUE!</v>
      </c>
      <c r="K56" s="67" t="e">
        <f t="shared" si="25"/>
        <v>#VALUE!</v>
      </c>
      <c r="L56" s="66" t="e">
        <f>J56^2</f>
        <v>#VALUE!</v>
      </c>
      <c r="M56" s="53" t="e">
        <f>I56-L56/(PI()*9)</f>
        <v>#VALUE!</v>
      </c>
      <c r="N56" s="68" t="s">
        <v>142</v>
      </c>
      <c r="O56" s="68" t="s">
        <v>142</v>
      </c>
      <c r="P56" s="68" t="s">
        <v>142</v>
      </c>
      <c r="Q56" s="66" t="e">
        <f>O56^2</f>
        <v>#VALUE!</v>
      </c>
      <c r="R56" s="53" t="e">
        <f t="shared" si="27"/>
        <v>#VALUE!</v>
      </c>
      <c r="S56" s="68" t="s">
        <v>142</v>
      </c>
      <c r="T56" s="68" t="s">
        <v>142</v>
      </c>
      <c r="U56" s="68" t="s">
        <v>142</v>
      </c>
      <c r="V56" s="66" t="e">
        <f t="shared" si="28"/>
        <v>#VALUE!</v>
      </c>
      <c r="W56" s="53" t="e">
        <f t="shared" si="29"/>
        <v>#VALUE!</v>
      </c>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L57" s="56"/>
      <c r="Q57" s="56"/>
      <c r="V57" s="56"/>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D58" s="52" t="s">
        <v>48</v>
      </c>
      <c r="E58" s="52" t="s">
        <v>158</v>
      </c>
      <c r="I58" s="72" t="s">
        <v>143</v>
      </c>
      <c r="J58" s="73"/>
      <c r="K58" s="73"/>
      <c r="L58" s="73"/>
      <c r="M58" s="74"/>
      <c r="N58" s="72" t="s">
        <v>144</v>
      </c>
      <c r="O58" s="73"/>
      <c r="P58" s="73"/>
      <c r="Q58" s="73"/>
      <c r="R58" s="74"/>
      <c r="S58" s="72" t="s">
        <v>145</v>
      </c>
      <c r="T58" s="73"/>
      <c r="U58" s="73"/>
      <c r="V58" s="73"/>
      <c r="W58" s="74"/>
      <c r="AH58" s="56"/>
      <c r="AM58" s="56"/>
      <c r="AR58" s="56"/>
      <c r="BR58" s="57" t="s">
        <v>146</v>
      </c>
      <c r="BS58" s="57" t="e">
        <f>#REF!</f>
        <v>#REF!</v>
      </c>
      <c r="BT58" s="57" t="e">
        <f>#REF!</f>
        <v>#REF!</v>
      </c>
      <c r="BU58" s="57">
        <v>2.94</v>
      </c>
      <c r="BV58" s="57" t="s">
        <v>64</v>
      </c>
      <c r="BW58" s="57" t="e">
        <f>#REF!-#REF!-#REF!</f>
        <v>#REF!</v>
      </c>
      <c r="BX58" s="57" t="e">
        <f>#REF!-#REF!-#REF!</f>
        <v>#REF!</v>
      </c>
      <c r="BY58" s="57" t="e">
        <f>#REF!-#REF!-#REF!</f>
        <v>#REF!</v>
      </c>
      <c r="BZ58" s="57" t="e">
        <f>#REF!-#REF!-#REF!</f>
        <v>#REF!</v>
      </c>
      <c r="CA58" s="57" t="e">
        <f>#REF!-#REF!-#REF!</f>
        <v>#REF!</v>
      </c>
      <c r="CB58" s="57"/>
      <c r="CC58" s="57"/>
      <c r="CD58" s="57" t="s">
        <v>146</v>
      </c>
      <c r="CE58" s="57">
        <f>AA58</f>
        <v>0</v>
      </c>
      <c r="CF58" s="57">
        <f>AB58</f>
        <v>0</v>
      </c>
      <c r="CG58" s="57">
        <v>2.94</v>
      </c>
      <c r="CH58" s="57" t="s">
        <v>64</v>
      </c>
      <c r="CI58" s="57">
        <f t="shared" ref="CI58:CM59" si="30">AE58-AJ58-AO58</f>
        <v>0</v>
      </c>
      <c r="CJ58" s="57">
        <f t="shared" si="30"/>
        <v>0</v>
      </c>
      <c r="CK58" s="57">
        <f t="shared" si="30"/>
        <v>0</v>
      </c>
      <c r="CL58" s="57">
        <f t="shared" si="30"/>
        <v>0</v>
      </c>
      <c r="CM58" s="57">
        <f t="shared" si="30"/>
        <v>0</v>
      </c>
      <c r="CP58" s="57" t="s">
        <v>146</v>
      </c>
      <c r="CQ58" s="57">
        <f>AW58</f>
        <v>0</v>
      </c>
      <c r="CR58" s="57">
        <f>AX58</f>
        <v>0</v>
      </c>
      <c r="CS58" s="57">
        <v>2.94</v>
      </c>
      <c r="CT58" s="57" t="s">
        <v>64</v>
      </c>
      <c r="CU58" s="57">
        <f t="shared" ref="CU58:CY59" si="31">BA58-BF58-BK58</f>
        <v>0</v>
      </c>
      <c r="CV58" s="57">
        <f t="shared" si="31"/>
        <v>0</v>
      </c>
      <c r="CW58" s="57">
        <f t="shared" si="31"/>
        <v>0</v>
      </c>
      <c r="CX58" s="57">
        <f t="shared" si="31"/>
        <v>0</v>
      </c>
      <c r="CY58" s="57">
        <f t="shared" si="31"/>
        <v>0</v>
      </c>
    </row>
    <row r="59" spans="4:103">
      <c r="D59" s="53" t="s">
        <v>4</v>
      </c>
      <c r="E59" s="53" t="s">
        <v>3</v>
      </c>
      <c r="F59" s="53" t="s">
        <v>26</v>
      </c>
      <c r="G59" s="53" t="s">
        <v>66</v>
      </c>
      <c r="H59" s="53" t="s">
        <v>10</v>
      </c>
      <c r="I59" s="53" t="s">
        <v>0</v>
      </c>
      <c r="J59" s="53" t="s">
        <v>1</v>
      </c>
      <c r="K59" s="53" t="s">
        <v>2</v>
      </c>
      <c r="L59" s="53" t="s">
        <v>5</v>
      </c>
      <c r="M59" s="63" t="s">
        <v>61</v>
      </c>
      <c r="N59" s="53" t="s">
        <v>53</v>
      </c>
      <c r="O59" s="53" t="s">
        <v>54</v>
      </c>
      <c r="P59" s="53" t="s">
        <v>55</v>
      </c>
      <c r="Q59" s="53" t="s">
        <v>56</v>
      </c>
      <c r="R59" s="64" t="s">
        <v>62</v>
      </c>
      <c r="S59" s="53" t="s">
        <v>57</v>
      </c>
      <c r="T59" s="53" t="s">
        <v>58</v>
      </c>
      <c r="U59" s="53" t="s">
        <v>59</v>
      </c>
      <c r="V59" s="53" t="s">
        <v>60</v>
      </c>
      <c r="W59" s="64" t="s">
        <v>63</v>
      </c>
      <c r="AH59" s="56"/>
      <c r="AM59" s="56"/>
      <c r="AR59" s="56"/>
      <c r="BR59" s="57" t="s">
        <v>146</v>
      </c>
      <c r="BS59" s="57" t="e">
        <f>#REF!</f>
        <v>#REF!</v>
      </c>
      <c r="BT59" s="57" t="e">
        <f>#REF!</f>
        <v>#REF!</v>
      </c>
      <c r="BU59" s="57">
        <v>4.6500000000000004</v>
      </c>
      <c r="BV59" s="57" t="s">
        <v>64</v>
      </c>
      <c r="BW59" s="57" t="e">
        <f>#REF!-#REF!-#REF!</f>
        <v>#REF!</v>
      </c>
      <c r="BX59" s="57" t="e">
        <f>#REF!-#REF!-#REF!</f>
        <v>#REF!</v>
      </c>
      <c r="BY59" s="57" t="e">
        <f>#REF!-#REF!-#REF!</f>
        <v>#REF!</v>
      </c>
      <c r="BZ59" s="57" t="e">
        <f>#REF!-#REF!-#REF!</f>
        <v>#REF!</v>
      </c>
      <c r="CA59" s="57" t="e">
        <f>#REF!-#REF!-#REF!</f>
        <v>#REF!</v>
      </c>
      <c r="CB59" s="57"/>
      <c r="CC59" s="57"/>
      <c r="CD59" s="57" t="s">
        <v>146</v>
      </c>
      <c r="CE59" s="57">
        <f>AA59</f>
        <v>0</v>
      </c>
      <c r="CF59" s="57">
        <f>AB59</f>
        <v>0</v>
      </c>
      <c r="CG59" s="57">
        <v>4.6500000000000004</v>
      </c>
      <c r="CH59" s="57" t="s">
        <v>64</v>
      </c>
      <c r="CI59" s="57">
        <f t="shared" si="30"/>
        <v>0</v>
      </c>
      <c r="CJ59" s="57">
        <f t="shared" si="30"/>
        <v>0</v>
      </c>
      <c r="CK59" s="57">
        <f t="shared" si="30"/>
        <v>0</v>
      </c>
      <c r="CL59" s="57">
        <f t="shared" si="30"/>
        <v>0</v>
      </c>
      <c r="CM59" s="57">
        <f t="shared" si="30"/>
        <v>0</v>
      </c>
      <c r="CP59" s="57" t="s">
        <v>146</v>
      </c>
      <c r="CQ59" s="57">
        <f>AW59</f>
        <v>0</v>
      </c>
      <c r="CR59" s="57">
        <f>AX59</f>
        <v>0</v>
      </c>
      <c r="CS59" s="57">
        <v>4.6500000000000004</v>
      </c>
      <c r="CT59" s="57" t="s">
        <v>64</v>
      </c>
      <c r="CU59" s="57">
        <f t="shared" si="31"/>
        <v>0</v>
      </c>
      <c r="CV59" s="57">
        <f t="shared" si="31"/>
        <v>0</v>
      </c>
      <c r="CW59" s="57">
        <f t="shared" si="31"/>
        <v>0</v>
      </c>
      <c r="CX59" s="57">
        <f t="shared" si="31"/>
        <v>0</v>
      </c>
      <c r="CY59" s="57">
        <f t="shared" si="31"/>
        <v>0</v>
      </c>
    </row>
    <row r="60" spans="4:103">
      <c r="D60" s="53" t="str">
        <f>$D$6</f>
        <v>?(?)、?(?)</v>
      </c>
      <c r="E60" s="53" t="str">
        <f>$E$6</f>
        <v>?</v>
      </c>
      <c r="F60" s="53" t="e">
        <f>1/(E60^(2/3))</f>
        <v>#VALUE!</v>
      </c>
      <c r="G60" s="1">
        <v>10</v>
      </c>
      <c r="H60" s="53" t="s">
        <v>20</v>
      </c>
      <c r="I60" s="67" t="e">
        <f t="shared" ref="I60:K64" si="32">N60+S60</f>
        <v>#VALUE!</v>
      </c>
      <c r="J60" s="67" t="e">
        <f t="shared" si="32"/>
        <v>#VALUE!</v>
      </c>
      <c r="K60" s="67" t="e">
        <f t="shared" si="32"/>
        <v>#VALUE!</v>
      </c>
      <c r="L60" s="66" t="e">
        <f>J60^2</f>
        <v>#VALUE!</v>
      </c>
      <c r="M60" s="53" t="e">
        <f>I60-L60/(PI()*9)</f>
        <v>#VALUE!</v>
      </c>
      <c r="N60" s="68" t="s">
        <v>142</v>
      </c>
      <c r="O60" s="68" t="s">
        <v>142</v>
      </c>
      <c r="P60" s="68" t="s">
        <v>142</v>
      </c>
      <c r="Q60" s="66" t="e">
        <f>O60^2</f>
        <v>#VALUE!</v>
      </c>
      <c r="R60" s="53" t="e">
        <f>N60-Q60/(PI()*9)</f>
        <v>#VALUE!</v>
      </c>
      <c r="S60" s="68" t="s">
        <v>142</v>
      </c>
      <c r="T60" s="68" t="s">
        <v>142</v>
      </c>
      <c r="U60" s="68" t="s">
        <v>142</v>
      </c>
      <c r="V60" s="66" t="e">
        <f>T60^2</f>
        <v>#VALUE!</v>
      </c>
      <c r="W60" s="53" t="e">
        <f>S60-V60/(PI()*9)</f>
        <v>#VALUE!</v>
      </c>
      <c r="AH60" s="56"/>
      <c r="AI60" s="56"/>
      <c r="AN60" s="56"/>
      <c r="AS60" s="56"/>
      <c r="BD60" s="56"/>
      <c r="BE60" s="56"/>
      <c r="BJ60" s="56"/>
      <c r="BO60" s="56"/>
      <c r="BR60" s="57"/>
      <c r="BS60" s="57"/>
      <c r="BT60" s="57"/>
      <c r="BU60" s="57"/>
      <c r="BV60" s="57"/>
      <c r="BW60" s="57"/>
      <c r="BX60" s="57"/>
      <c r="BY60" s="57"/>
      <c r="BZ60" s="69"/>
      <c r="CA60" s="69"/>
      <c r="CB60" s="57"/>
      <c r="CC60" s="57"/>
      <c r="CD60" s="57"/>
      <c r="CE60" s="57"/>
      <c r="CF60" s="57"/>
      <c r="CG60" s="57"/>
      <c r="CH60" s="57"/>
      <c r="CI60" s="57"/>
      <c r="CJ60" s="57"/>
      <c r="CK60" s="57"/>
      <c r="CL60" s="69"/>
      <c r="CM60" s="69"/>
      <c r="CP60" s="57"/>
      <c r="CQ60" s="57"/>
      <c r="CR60" s="57"/>
      <c r="CS60" s="57"/>
      <c r="CT60" s="57"/>
      <c r="CU60" s="57"/>
      <c r="CV60" s="57"/>
      <c r="CW60" s="57"/>
      <c r="CX60" s="69"/>
      <c r="CY60" s="69"/>
    </row>
    <row r="61" spans="4:103">
      <c r="D61" s="53" t="str">
        <f>$D$7</f>
        <v>?(?)、?(?)</v>
      </c>
      <c r="E61" s="53" t="str">
        <f>$E$7</f>
        <v>?</v>
      </c>
      <c r="F61" s="53" t="e">
        <f>1/(E61^(2/3))</f>
        <v>#VALUE!</v>
      </c>
      <c r="G61" s="1">
        <v>14</v>
      </c>
      <c r="H61" s="53" t="s">
        <v>20</v>
      </c>
      <c r="I61" s="67" t="e">
        <f t="shared" si="32"/>
        <v>#VALUE!</v>
      </c>
      <c r="J61" s="67" t="e">
        <f t="shared" si="32"/>
        <v>#VALUE!</v>
      </c>
      <c r="K61" s="67" t="e">
        <f t="shared" si="32"/>
        <v>#VALUE!</v>
      </c>
      <c r="L61" s="66" t="e">
        <f>J61^2</f>
        <v>#VALUE!</v>
      </c>
      <c r="M61" s="53" t="e">
        <f>I61-L61/(PI()*9)</f>
        <v>#VALUE!</v>
      </c>
      <c r="N61" s="68" t="s">
        <v>142</v>
      </c>
      <c r="O61" s="68" t="s">
        <v>142</v>
      </c>
      <c r="P61" s="68" t="s">
        <v>142</v>
      </c>
      <c r="Q61" s="66" t="e">
        <f>O61^2</f>
        <v>#VALUE!</v>
      </c>
      <c r="R61" s="53" t="e">
        <f>N61-Q61/(PI()*9)</f>
        <v>#VALUE!</v>
      </c>
      <c r="S61" s="68" t="s">
        <v>142</v>
      </c>
      <c r="T61" s="68" t="s">
        <v>142</v>
      </c>
      <c r="U61" s="68" t="s">
        <v>142</v>
      </c>
      <c r="V61" s="66" t="e">
        <f>T61^2</f>
        <v>#VALUE!</v>
      </c>
      <c r="W61" s="53" t="e">
        <f>S61-V61/(PI()*9)</f>
        <v>#VALUE!</v>
      </c>
      <c r="AE61" s="71"/>
      <c r="AF61" s="71"/>
      <c r="AG61" s="71"/>
      <c r="AH61" s="71"/>
      <c r="AI61" s="71"/>
      <c r="AJ61" s="71"/>
      <c r="AK61" s="71"/>
      <c r="AL61" s="71"/>
      <c r="AM61" s="71"/>
      <c r="AN61" s="71"/>
      <c r="AO61" s="71"/>
      <c r="AP61" s="71"/>
      <c r="AQ61" s="71"/>
      <c r="AR61" s="71"/>
      <c r="AS61" s="71"/>
      <c r="BA61" s="71"/>
      <c r="BB61" s="71"/>
      <c r="BC61" s="71"/>
      <c r="BD61" s="71"/>
      <c r="BE61" s="71"/>
      <c r="BF61" s="71"/>
      <c r="BG61" s="71"/>
      <c r="BH61" s="71"/>
      <c r="BI61" s="71"/>
      <c r="BJ61" s="71"/>
      <c r="BK61" s="71"/>
      <c r="BL61" s="71"/>
      <c r="BM61" s="71"/>
      <c r="BN61" s="71"/>
      <c r="BO61" s="71"/>
      <c r="BR61" s="57" t="s">
        <v>48</v>
      </c>
      <c r="BS61" s="57" t="s">
        <v>153</v>
      </c>
      <c r="BT61" s="57"/>
      <c r="BU61" s="57"/>
      <c r="BV61" s="57"/>
      <c r="BW61" s="76" t="s">
        <v>65</v>
      </c>
      <c r="BX61" s="76"/>
      <c r="BY61" s="76"/>
      <c r="BZ61" s="76"/>
      <c r="CA61" s="76"/>
      <c r="CB61" s="57"/>
      <c r="CC61" s="57"/>
      <c r="CD61" s="57" t="s">
        <v>48</v>
      </c>
      <c r="CE61" s="57" t="s">
        <v>153</v>
      </c>
      <c r="CF61" s="57"/>
      <c r="CG61" s="57"/>
      <c r="CH61" s="57"/>
      <c r="CI61" s="76" t="s">
        <v>65</v>
      </c>
      <c r="CJ61" s="76"/>
      <c r="CK61" s="76"/>
      <c r="CL61" s="76"/>
      <c r="CM61" s="76"/>
      <c r="CP61" s="57" t="s">
        <v>48</v>
      </c>
      <c r="CQ61" s="57" t="s">
        <v>153</v>
      </c>
      <c r="CR61" s="57"/>
      <c r="CS61" s="57"/>
      <c r="CT61" s="57"/>
      <c r="CU61" s="76" t="s">
        <v>65</v>
      </c>
      <c r="CV61" s="76"/>
      <c r="CW61" s="76"/>
      <c r="CX61" s="76"/>
      <c r="CY61" s="76"/>
    </row>
    <row r="62" spans="4:103">
      <c r="D62" s="53" t="str">
        <f>$D$8</f>
        <v>?(?)、?(?)</v>
      </c>
      <c r="E62" s="53" t="str">
        <f>$E$8</f>
        <v>?</v>
      </c>
      <c r="F62" s="53" t="e">
        <f>1/(E62^(2/3))</f>
        <v>#VALUE!</v>
      </c>
      <c r="G62" s="1">
        <v>16</v>
      </c>
      <c r="H62" s="53" t="s">
        <v>20</v>
      </c>
      <c r="I62" s="67" t="e">
        <f t="shared" si="32"/>
        <v>#VALUE!</v>
      </c>
      <c r="J62" s="67" t="e">
        <f t="shared" si="32"/>
        <v>#VALUE!</v>
      </c>
      <c r="K62" s="67" t="e">
        <f t="shared" si="32"/>
        <v>#VALUE!</v>
      </c>
      <c r="L62" s="66" t="e">
        <f>J62^2</f>
        <v>#VALUE!</v>
      </c>
      <c r="M62" s="53" t="e">
        <f>I62-L62/(PI()*9)</f>
        <v>#VALUE!</v>
      </c>
      <c r="N62" s="68" t="s">
        <v>142</v>
      </c>
      <c r="O62" s="68" t="s">
        <v>142</v>
      </c>
      <c r="P62" s="68" t="s">
        <v>142</v>
      </c>
      <c r="Q62" s="66" t="e">
        <f>O62^2</f>
        <v>#VALUE!</v>
      </c>
      <c r="R62" s="53" t="e">
        <f>N62-Q62/(PI()*9)</f>
        <v>#VALUE!</v>
      </c>
      <c r="S62" s="68" t="s">
        <v>142</v>
      </c>
      <c r="T62" s="68" t="s">
        <v>142</v>
      </c>
      <c r="U62" s="68" t="s">
        <v>142</v>
      </c>
      <c r="V62" s="66" t="e">
        <f>T62^2</f>
        <v>#VALUE!</v>
      </c>
      <c r="W62" s="53" t="e">
        <f>S62-V62/(PI()*9)</f>
        <v>#VALUE!</v>
      </c>
      <c r="AI62" s="59"/>
      <c r="AN62" s="60"/>
      <c r="AS62" s="60"/>
      <c r="BE62" s="59"/>
      <c r="BJ62" s="60"/>
      <c r="BO62" s="60"/>
      <c r="BR62" s="57" t="s">
        <v>4</v>
      </c>
      <c r="BS62" s="57" t="s">
        <v>3</v>
      </c>
      <c r="BT62" s="57" t="s">
        <v>26</v>
      </c>
      <c r="BU62" s="57" t="s">
        <v>66</v>
      </c>
      <c r="BV62" s="57" t="s">
        <v>10</v>
      </c>
      <c r="BW62" s="57" t="s">
        <v>0</v>
      </c>
      <c r="BX62" s="57" t="s">
        <v>1</v>
      </c>
      <c r="BY62" s="57" t="s">
        <v>2</v>
      </c>
      <c r="BZ62" s="57" t="s">
        <v>5</v>
      </c>
      <c r="CA62" s="61" t="s">
        <v>61</v>
      </c>
      <c r="CB62" s="57"/>
      <c r="CC62" s="57"/>
      <c r="CD62" s="57" t="s">
        <v>4</v>
      </c>
      <c r="CE62" s="57" t="s">
        <v>3</v>
      </c>
      <c r="CF62" s="57" t="s">
        <v>26</v>
      </c>
      <c r="CG62" s="57" t="s">
        <v>66</v>
      </c>
      <c r="CH62" s="57" t="s">
        <v>10</v>
      </c>
      <c r="CI62" s="57" t="s">
        <v>0</v>
      </c>
      <c r="CJ62" s="57" t="s">
        <v>1</v>
      </c>
      <c r="CK62" s="57" t="s">
        <v>2</v>
      </c>
      <c r="CL62" s="57" t="s">
        <v>5</v>
      </c>
      <c r="CM62" s="61" t="s">
        <v>61</v>
      </c>
      <c r="CP62" s="57" t="s">
        <v>4</v>
      </c>
      <c r="CQ62" s="57" t="s">
        <v>3</v>
      </c>
      <c r="CR62" s="57" t="s">
        <v>26</v>
      </c>
      <c r="CS62" s="57" t="s">
        <v>66</v>
      </c>
      <c r="CT62" s="57" t="s">
        <v>10</v>
      </c>
      <c r="CU62" s="57" t="s">
        <v>0</v>
      </c>
      <c r="CV62" s="57" t="s">
        <v>1</v>
      </c>
      <c r="CW62" s="57" t="s">
        <v>2</v>
      </c>
      <c r="CX62" s="57" t="s">
        <v>5</v>
      </c>
      <c r="CY62" s="61" t="s">
        <v>61</v>
      </c>
    </row>
    <row r="63" spans="4:103">
      <c r="D63" s="53" t="str">
        <f>$D$9</f>
        <v>?(?)、?(?)</v>
      </c>
      <c r="E63" s="53" t="str">
        <f>$E$9</f>
        <v>?</v>
      </c>
      <c r="F63" s="53" t="e">
        <f>1/(E63^(2/3))</f>
        <v>#VALUE!</v>
      </c>
      <c r="G63" s="1">
        <v>18</v>
      </c>
      <c r="H63" s="53" t="s">
        <v>20</v>
      </c>
      <c r="I63" s="67" t="e">
        <f t="shared" si="32"/>
        <v>#VALUE!</v>
      </c>
      <c r="J63" s="67" t="e">
        <f t="shared" si="32"/>
        <v>#VALUE!</v>
      </c>
      <c r="K63" s="67" t="e">
        <f t="shared" si="32"/>
        <v>#VALUE!</v>
      </c>
      <c r="L63" s="66" t="e">
        <f>J63^2</f>
        <v>#VALUE!</v>
      </c>
      <c r="M63" s="53" t="e">
        <f>I63-L63/(PI()*9)</f>
        <v>#VALUE!</v>
      </c>
      <c r="N63" s="68" t="s">
        <v>142</v>
      </c>
      <c r="O63" s="68" t="s">
        <v>142</v>
      </c>
      <c r="P63" s="68" t="s">
        <v>142</v>
      </c>
      <c r="Q63" s="66" t="e">
        <f t="shared" ref="Q63:Q64" si="33">O63^2</f>
        <v>#VALUE!</v>
      </c>
      <c r="R63" s="53" t="e">
        <f t="shared" ref="R63:R64" si="34">N63-Q63/(PI()*9)</f>
        <v>#VALUE!</v>
      </c>
      <c r="S63" s="68" t="s">
        <v>142</v>
      </c>
      <c r="T63" s="68" t="s">
        <v>142</v>
      </c>
      <c r="U63" s="68" t="s">
        <v>142</v>
      </c>
      <c r="V63" s="66" t="e">
        <f t="shared" ref="V63:V64" si="35">T63^2</f>
        <v>#VALUE!</v>
      </c>
      <c r="W63" s="53" t="e">
        <f t="shared" ref="W63:W64" si="36">S63-V63/(PI()*9)</f>
        <v>#VALUE!</v>
      </c>
      <c r="AH63" s="56"/>
      <c r="AM63" s="56"/>
      <c r="AR63" s="56"/>
      <c r="BR63" s="57" t="s">
        <v>146</v>
      </c>
      <c r="BS63" s="57" t="str">
        <f>E36</f>
        <v>?</v>
      </c>
      <c r="BT63" s="57" t="e">
        <f>F36</f>
        <v>#VALUE!</v>
      </c>
      <c r="BU63" s="57">
        <v>-0.62</v>
      </c>
      <c r="BV63" s="57" t="s">
        <v>64</v>
      </c>
      <c r="BW63" s="57" t="e">
        <f t="shared" ref="BW63:CA64" si="37">I36-N36-S36</f>
        <v>#VALUE!</v>
      </c>
      <c r="BX63" s="57" t="e">
        <f t="shared" si="37"/>
        <v>#VALUE!</v>
      </c>
      <c r="BY63" s="57" t="e">
        <f t="shared" si="37"/>
        <v>#VALUE!</v>
      </c>
      <c r="BZ63" s="57" t="e">
        <f t="shared" si="37"/>
        <v>#VALUE!</v>
      </c>
      <c r="CA63" s="57" t="e">
        <f t="shared" si="37"/>
        <v>#VALUE!</v>
      </c>
      <c r="CB63" s="57"/>
      <c r="CC63" s="57"/>
      <c r="CD63" s="57" t="s">
        <v>146</v>
      </c>
      <c r="CE63" s="57">
        <f>AA63</f>
        <v>0</v>
      </c>
      <c r="CF63" s="57">
        <f>AB63</f>
        <v>0</v>
      </c>
      <c r="CG63" s="57">
        <v>-0.62</v>
      </c>
      <c r="CH63" s="57" t="s">
        <v>64</v>
      </c>
      <c r="CI63" s="57">
        <f t="shared" ref="CI63:CM64" si="38">AE63-AJ63-AO63</f>
        <v>0</v>
      </c>
      <c r="CJ63" s="57">
        <f t="shared" si="38"/>
        <v>0</v>
      </c>
      <c r="CK63" s="57">
        <f t="shared" si="38"/>
        <v>0</v>
      </c>
      <c r="CL63" s="57">
        <f t="shared" si="38"/>
        <v>0</v>
      </c>
      <c r="CM63" s="57">
        <f t="shared" si="38"/>
        <v>0</v>
      </c>
      <c r="CP63" s="57" t="s">
        <v>146</v>
      </c>
      <c r="CQ63" s="57">
        <f>AW63</f>
        <v>0</v>
      </c>
      <c r="CR63" s="57">
        <f>AX63</f>
        <v>0</v>
      </c>
      <c r="CS63" s="57">
        <v>-0.62</v>
      </c>
      <c r="CT63" s="57" t="s">
        <v>64</v>
      </c>
      <c r="CU63" s="57">
        <f t="shared" ref="CU63:CY64" si="39">BA63-BF63-BK63</f>
        <v>0</v>
      </c>
      <c r="CV63" s="57">
        <f t="shared" si="39"/>
        <v>0</v>
      </c>
      <c r="CW63" s="57">
        <f t="shared" si="39"/>
        <v>0</v>
      </c>
      <c r="CX63" s="57">
        <f t="shared" si="39"/>
        <v>0</v>
      </c>
      <c r="CY63" s="57">
        <f t="shared" si="39"/>
        <v>0</v>
      </c>
    </row>
    <row r="64" spans="4:103">
      <c r="D64" s="53" t="str">
        <f>$D$10</f>
        <v>?(?)、?(?)</v>
      </c>
      <c r="E64" s="53" t="str">
        <f>$E$10</f>
        <v>?</v>
      </c>
      <c r="F64" s="53" t="e">
        <f>1/(E64^(2/3))</f>
        <v>#VALUE!</v>
      </c>
      <c r="G64" s="1">
        <v>20</v>
      </c>
      <c r="H64" s="53" t="s">
        <v>20</v>
      </c>
      <c r="I64" s="67" t="e">
        <f t="shared" si="32"/>
        <v>#VALUE!</v>
      </c>
      <c r="J64" s="67" t="e">
        <f t="shared" si="32"/>
        <v>#VALUE!</v>
      </c>
      <c r="K64" s="67" t="e">
        <f t="shared" si="32"/>
        <v>#VALUE!</v>
      </c>
      <c r="L64" s="66" t="e">
        <f>J64^2</f>
        <v>#VALUE!</v>
      </c>
      <c r="M64" s="53" t="e">
        <f>I64-L64/(PI()*9)</f>
        <v>#VALUE!</v>
      </c>
      <c r="N64" s="68" t="s">
        <v>142</v>
      </c>
      <c r="O64" s="68" t="s">
        <v>142</v>
      </c>
      <c r="P64" s="68" t="s">
        <v>142</v>
      </c>
      <c r="Q64" s="66" t="e">
        <f t="shared" si="33"/>
        <v>#VALUE!</v>
      </c>
      <c r="R64" s="53" t="e">
        <f t="shared" si="34"/>
        <v>#VALUE!</v>
      </c>
      <c r="S64" s="68" t="s">
        <v>142</v>
      </c>
      <c r="T64" s="68" t="s">
        <v>142</v>
      </c>
      <c r="U64" s="68" t="s">
        <v>142</v>
      </c>
      <c r="V64" s="66" t="e">
        <f t="shared" si="35"/>
        <v>#VALUE!</v>
      </c>
      <c r="W64" s="53" t="e">
        <f t="shared" si="36"/>
        <v>#VALUE!</v>
      </c>
      <c r="AH64" s="56"/>
      <c r="AM64" s="56"/>
      <c r="AR64" s="56"/>
      <c r="BR64" s="57" t="s">
        <v>146</v>
      </c>
      <c r="BS64" s="57" t="str">
        <f>E37</f>
        <v>?</v>
      </c>
      <c r="BT64" s="57" t="e">
        <f>F37</f>
        <v>#VALUE!</v>
      </c>
      <c r="BU64" s="57">
        <v>1.39</v>
      </c>
      <c r="BV64" s="57" t="s">
        <v>64</v>
      </c>
      <c r="BW64" s="57" t="e">
        <f t="shared" si="37"/>
        <v>#VALUE!</v>
      </c>
      <c r="BX64" s="57" t="e">
        <f t="shared" si="37"/>
        <v>#VALUE!</v>
      </c>
      <c r="BY64" s="57" t="e">
        <f t="shared" si="37"/>
        <v>#VALUE!</v>
      </c>
      <c r="BZ64" s="57" t="e">
        <f t="shared" si="37"/>
        <v>#VALUE!</v>
      </c>
      <c r="CA64" s="57" t="e">
        <f t="shared" si="37"/>
        <v>#VALUE!</v>
      </c>
      <c r="CB64" s="57"/>
      <c r="CC64" s="57"/>
      <c r="CD64" s="57" t="s">
        <v>146</v>
      </c>
      <c r="CE64" s="57">
        <f>AA64</f>
        <v>0</v>
      </c>
      <c r="CF64" s="57">
        <f>AB64</f>
        <v>0</v>
      </c>
      <c r="CG64" s="57">
        <v>1.39</v>
      </c>
      <c r="CH64" s="57" t="s">
        <v>64</v>
      </c>
      <c r="CI64" s="57">
        <f t="shared" si="38"/>
        <v>0</v>
      </c>
      <c r="CJ64" s="57">
        <f t="shared" si="38"/>
        <v>0</v>
      </c>
      <c r="CK64" s="57">
        <f t="shared" si="38"/>
        <v>0</v>
      </c>
      <c r="CL64" s="57">
        <f t="shared" si="38"/>
        <v>0</v>
      </c>
      <c r="CM64" s="57">
        <f t="shared" si="38"/>
        <v>0</v>
      </c>
      <c r="CP64" s="57" t="s">
        <v>146</v>
      </c>
      <c r="CQ64" s="57">
        <f>AW64</f>
        <v>0</v>
      </c>
      <c r="CR64" s="57">
        <f>AX64</f>
        <v>0</v>
      </c>
      <c r="CS64" s="57">
        <v>1.39</v>
      </c>
      <c r="CT64" s="57" t="s">
        <v>64</v>
      </c>
      <c r="CU64" s="57">
        <f t="shared" si="39"/>
        <v>0</v>
      </c>
      <c r="CV64" s="57">
        <f t="shared" si="39"/>
        <v>0</v>
      </c>
      <c r="CW64" s="57">
        <f t="shared" si="39"/>
        <v>0</v>
      </c>
      <c r="CX64" s="57">
        <f t="shared" si="39"/>
        <v>0</v>
      </c>
      <c r="CY64" s="57">
        <f t="shared" si="39"/>
        <v>0</v>
      </c>
    </row>
    <row r="65" spans="31:103">
      <c r="AH65" s="56"/>
      <c r="AM65" s="56"/>
      <c r="AR65" s="56"/>
      <c r="BR65" s="57"/>
      <c r="BS65" s="57"/>
      <c r="BT65" s="57"/>
      <c r="BU65" s="57"/>
      <c r="BV65" s="57"/>
      <c r="BW65" s="57"/>
      <c r="BX65" s="57"/>
      <c r="BY65" s="57"/>
      <c r="BZ65" s="57"/>
      <c r="CA65" s="57"/>
      <c r="CB65" s="57"/>
      <c r="CC65" s="57"/>
      <c r="CD65" s="57"/>
      <c r="CE65" s="57"/>
      <c r="CF65" s="57"/>
      <c r="CG65" s="57"/>
      <c r="CH65" s="57"/>
      <c r="CI65" s="57"/>
      <c r="CJ65" s="57"/>
      <c r="CK65" s="57"/>
      <c r="CL65" s="57"/>
      <c r="CM65" s="57"/>
      <c r="CP65" s="57"/>
      <c r="CQ65" s="57"/>
      <c r="CR65" s="57"/>
      <c r="CS65" s="57"/>
      <c r="CT65" s="57"/>
      <c r="CU65" s="57"/>
      <c r="CV65" s="57"/>
      <c r="CW65" s="57"/>
      <c r="CX65" s="57"/>
      <c r="CY65" s="57"/>
    </row>
    <row r="66" spans="31:103">
      <c r="AH66" s="56"/>
      <c r="AM66" s="56"/>
      <c r="AR66" s="56"/>
      <c r="BR66" s="57"/>
      <c r="BS66" s="57"/>
      <c r="BT66" s="57"/>
      <c r="BU66" s="57"/>
      <c r="BV66" s="57"/>
      <c r="BW66" s="57"/>
      <c r="BX66" s="57"/>
      <c r="BY66" s="57"/>
      <c r="BZ66" s="57"/>
      <c r="CA66" s="57"/>
      <c r="CB66" s="57"/>
      <c r="CC66" s="57"/>
      <c r="CD66" s="57"/>
      <c r="CE66" s="57"/>
      <c r="CF66" s="57"/>
      <c r="CG66" s="57"/>
      <c r="CH66" s="57"/>
      <c r="CI66" s="57"/>
      <c r="CJ66" s="57"/>
      <c r="CK66" s="57"/>
      <c r="CL66" s="57"/>
      <c r="CM66" s="57"/>
      <c r="CP66" s="57"/>
      <c r="CQ66" s="57"/>
      <c r="CR66" s="57"/>
      <c r="CS66" s="57"/>
      <c r="CT66" s="57"/>
      <c r="CU66" s="57"/>
      <c r="CV66" s="57"/>
      <c r="CW66" s="57"/>
      <c r="CX66" s="57"/>
      <c r="CY66" s="57"/>
    </row>
    <row r="67" spans="31:103">
      <c r="AH67" s="56"/>
      <c r="AM67" s="56"/>
      <c r="AR67" s="56"/>
      <c r="BR67" s="57"/>
      <c r="BS67" s="57"/>
      <c r="BT67" s="57"/>
      <c r="BU67" s="57"/>
      <c r="BV67" s="57"/>
      <c r="BW67" s="57"/>
      <c r="BX67" s="57"/>
      <c r="BY67" s="57"/>
      <c r="BZ67" s="57"/>
      <c r="CA67" s="57"/>
      <c r="CB67" s="57"/>
      <c r="CC67" s="57"/>
      <c r="CD67" s="57"/>
      <c r="CE67" s="57"/>
      <c r="CF67" s="57"/>
      <c r="CG67" s="57"/>
      <c r="CH67" s="57"/>
      <c r="CI67" s="57"/>
      <c r="CJ67" s="57"/>
      <c r="CK67" s="57"/>
      <c r="CL67" s="57"/>
      <c r="CM67" s="57"/>
      <c r="CP67" s="57"/>
      <c r="CQ67" s="57"/>
      <c r="CR67" s="57"/>
      <c r="CS67" s="57"/>
      <c r="CT67" s="57"/>
      <c r="CU67" s="57"/>
      <c r="CV67" s="57"/>
      <c r="CW67" s="57"/>
      <c r="CX67" s="57"/>
      <c r="CY67" s="57"/>
    </row>
    <row r="68" spans="31:103">
      <c r="AH68" s="56"/>
      <c r="AM68" s="56"/>
      <c r="AR68" s="56"/>
      <c r="BR68" s="57"/>
      <c r="BS68" s="57"/>
      <c r="BT68" s="57"/>
      <c r="BU68" s="57"/>
      <c r="BV68" s="57"/>
      <c r="BW68" s="57"/>
      <c r="BX68" s="57"/>
      <c r="BY68" s="57"/>
      <c r="BZ68" s="57"/>
      <c r="CA68" s="57"/>
      <c r="CB68" s="57"/>
      <c r="CC68" s="57"/>
      <c r="CD68" s="57"/>
      <c r="CE68" s="57"/>
      <c r="CF68" s="57"/>
      <c r="CG68" s="57"/>
      <c r="CH68" s="57"/>
      <c r="CI68" s="57"/>
      <c r="CJ68" s="57"/>
      <c r="CK68" s="57"/>
      <c r="CL68" s="57"/>
      <c r="CM68" s="57"/>
      <c r="CP68" s="57"/>
      <c r="CQ68" s="57"/>
      <c r="CR68" s="57"/>
      <c r="CS68" s="57"/>
      <c r="CT68" s="57"/>
      <c r="CU68" s="57"/>
      <c r="CV68" s="57"/>
      <c r="CW68" s="57"/>
      <c r="CX68" s="57"/>
      <c r="CY68" s="57"/>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t="s">
        <v>146</v>
      </c>
      <c r="BS71" s="57" t="e">
        <f>#REF!</f>
        <v>#REF!</v>
      </c>
      <c r="BT71" s="57" t="e">
        <f>#REF!</f>
        <v>#REF!</v>
      </c>
      <c r="BU71" s="57">
        <v>2.94</v>
      </c>
      <c r="BV71" s="57" t="s">
        <v>64</v>
      </c>
      <c r="BW71" s="57" t="e">
        <f>#REF!-#REF!-#REF!</f>
        <v>#REF!</v>
      </c>
      <c r="BX71" s="57" t="e">
        <f>#REF!-#REF!-#REF!</f>
        <v>#REF!</v>
      </c>
      <c r="BY71" s="57" t="e">
        <f>#REF!-#REF!-#REF!</f>
        <v>#REF!</v>
      </c>
      <c r="BZ71" s="57" t="e">
        <f>#REF!-#REF!-#REF!</f>
        <v>#REF!</v>
      </c>
      <c r="CA71" s="57" t="e">
        <f>#REF!-#REF!-#REF!</f>
        <v>#REF!</v>
      </c>
      <c r="CB71" s="57"/>
      <c r="CC71" s="57"/>
      <c r="CD71" s="57" t="s">
        <v>146</v>
      </c>
      <c r="CE71" s="57">
        <f>AA71</f>
        <v>0</v>
      </c>
      <c r="CF71" s="57">
        <f>AB71</f>
        <v>0</v>
      </c>
      <c r="CG71" s="57">
        <v>2.94</v>
      </c>
      <c r="CH71" s="57" t="s">
        <v>64</v>
      </c>
      <c r="CI71" s="57">
        <f>AE71-AJ71-AO71</f>
        <v>0</v>
      </c>
      <c r="CJ71" s="57">
        <f>AF71-AK71-AP71</f>
        <v>0</v>
      </c>
      <c r="CK71" s="57">
        <f>AG71-AL71-AQ71</f>
        <v>0</v>
      </c>
      <c r="CL71" s="57">
        <f>AH71-AM71-AR71</f>
        <v>0</v>
      </c>
      <c r="CM71" s="57">
        <f>AI71-AN71-AS71</f>
        <v>0</v>
      </c>
      <c r="CP71" s="57" t="s">
        <v>146</v>
      </c>
      <c r="CQ71" s="57">
        <f>AW71</f>
        <v>0</v>
      </c>
      <c r="CR71" s="57">
        <f>AX71</f>
        <v>0</v>
      </c>
      <c r="CS71" s="57">
        <v>2.94</v>
      </c>
      <c r="CT71" s="57" t="s">
        <v>64</v>
      </c>
      <c r="CU71" s="57">
        <f>BA71-BF71-BK71</f>
        <v>0</v>
      </c>
      <c r="CV71" s="57">
        <f>BB71-BG71-BL71</f>
        <v>0</v>
      </c>
      <c r="CW71" s="57">
        <f>BC71-BH71-BM71</f>
        <v>0</v>
      </c>
      <c r="CX71" s="57">
        <f>BD71-BI71-BN71</f>
        <v>0</v>
      </c>
      <c r="CY71" s="57">
        <f>BE71-BJ71-BO71</f>
        <v>0</v>
      </c>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t="s">
        <v>146</v>
      </c>
      <c r="BS73" s="57" t="e">
        <f>#REF!</f>
        <v>#REF!</v>
      </c>
      <c r="BT73" s="57" t="e">
        <f>#REF!</f>
        <v>#REF!</v>
      </c>
      <c r="BU73" s="57">
        <v>4.6500000000000004</v>
      </c>
      <c r="BV73" s="57" t="s">
        <v>64</v>
      </c>
      <c r="BW73" s="57" t="e">
        <f>#REF!-#REF!-#REF!</f>
        <v>#REF!</v>
      </c>
      <c r="BX73" s="57" t="e">
        <f>#REF!-#REF!-#REF!</f>
        <v>#REF!</v>
      </c>
      <c r="BY73" s="57" t="e">
        <f>#REF!-#REF!-#REF!</f>
        <v>#REF!</v>
      </c>
      <c r="BZ73" s="57" t="e">
        <f>#REF!-#REF!-#REF!</f>
        <v>#REF!</v>
      </c>
      <c r="CA73" s="57" t="e">
        <f>#REF!-#REF!-#REF!</f>
        <v>#REF!</v>
      </c>
      <c r="CB73" s="57"/>
      <c r="CC73" s="57"/>
      <c r="CD73" s="57" t="s">
        <v>146</v>
      </c>
      <c r="CE73" s="57">
        <f>AA73</f>
        <v>0</v>
      </c>
      <c r="CF73" s="57">
        <f>AB73</f>
        <v>0</v>
      </c>
      <c r="CG73" s="57">
        <v>4.6500000000000004</v>
      </c>
      <c r="CH73" s="57" t="s">
        <v>64</v>
      </c>
      <c r="CI73" s="57">
        <f>AE73-AJ73-AO73</f>
        <v>0</v>
      </c>
      <c r="CJ73" s="57">
        <f>AF73-AK73-AP73</f>
        <v>0</v>
      </c>
      <c r="CK73" s="57">
        <f>AG73-AL73-AQ73</f>
        <v>0</v>
      </c>
      <c r="CL73" s="57">
        <f>AH73-AM73-AR73</f>
        <v>0</v>
      </c>
      <c r="CM73" s="57">
        <f>AI73-AN73-AS73</f>
        <v>0</v>
      </c>
      <c r="CP73" s="57" t="s">
        <v>146</v>
      </c>
      <c r="CQ73" s="57">
        <f>AW73</f>
        <v>0</v>
      </c>
      <c r="CR73" s="57">
        <f>AX73</f>
        <v>0</v>
      </c>
      <c r="CS73" s="57">
        <v>4.6500000000000004</v>
      </c>
      <c r="CT73" s="57" t="s">
        <v>64</v>
      </c>
      <c r="CU73" s="57">
        <f>BA73-BF73-BK73</f>
        <v>0</v>
      </c>
      <c r="CV73" s="57">
        <f>BB73-BG73-BL73</f>
        <v>0</v>
      </c>
      <c r="CW73" s="57">
        <f>BC73-BH73-BM73</f>
        <v>0</v>
      </c>
      <c r="CX73" s="57">
        <f>BD73-BI73-BN73</f>
        <v>0</v>
      </c>
      <c r="CY73" s="57">
        <f>BE73-BJ73-BO73</f>
        <v>0</v>
      </c>
    </row>
    <row r="75" spans="31:103">
      <c r="AE75" s="71"/>
      <c r="AF75" s="71"/>
      <c r="AG75" s="71"/>
      <c r="AH75" s="71"/>
      <c r="AI75" s="71"/>
      <c r="AJ75" s="71"/>
      <c r="AK75" s="71"/>
      <c r="AL75" s="71"/>
      <c r="AM75" s="71"/>
      <c r="AN75" s="71"/>
      <c r="AO75" s="71"/>
      <c r="AP75" s="71"/>
      <c r="AQ75" s="71"/>
      <c r="AR75" s="71"/>
      <c r="AS75" s="71"/>
      <c r="BA75" s="71"/>
      <c r="BB75" s="71"/>
      <c r="BC75" s="71"/>
      <c r="BD75" s="71"/>
      <c r="BE75" s="71"/>
      <c r="BF75" s="71"/>
      <c r="BG75" s="71"/>
      <c r="BH75" s="71"/>
      <c r="BI75" s="71"/>
      <c r="BJ75" s="71"/>
      <c r="BK75" s="71"/>
      <c r="BL75" s="71"/>
      <c r="BM75" s="71"/>
      <c r="BN75" s="71"/>
      <c r="BO75" s="71"/>
      <c r="BR75" s="57" t="s">
        <v>48</v>
      </c>
      <c r="BS75" s="57" t="s">
        <v>154</v>
      </c>
      <c r="BT75" s="57"/>
      <c r="BU75" s="57"/>
      <c r="BV75" s="57"/>
      <c r="BW75" s="76" t="s">
        <v>65</v>
      </c>
      <c r="BX75" s="76"/>
      <c r="BY75" s="76"/>
      <c r="BZ75" s="76"/>
      <c r="CA75" s="76"/>
      <c r="CB75" s="57"/>
      <c r="CC75" s="57"/>
      <c r="CD75" s="57" t="s">
        <v>48</v>
      </c>
      <c r="CE75" s="57" t="s">
        <v>154</v>
      </c>
      <c r="CF75" s="57"/>
      <c r="CG75" s="57"/>
      <c r="CH75" s="57"/>
      <c r="CI75" s="76" t="s">
        <v>65</v>
      </c>
      <c r="CJ75" s="76"/>
      <c r="CK75" s="76"/>
      <c r="CL75" s="76"/>
      <c r="CM75" s="76"/>
      <c r="CP75" s="57" t="s">
        <v>48</v>
      </c>
      <c r="CQ75" s="57" t="s">
        <v>154</v>
      </c>
      <c r="CR75" s="57"/>
      <c r="CS75" s="57"/>
      <c r="CT75" s="57"/>
      <c r="CU75" s="76" t="s">
        <v>65</v>
      </c>
      <c r="CV75" s="76"/>
      <c r="CW75" s="76"/>
      <c r="CX75" s="76"/>
      <c r="CY75" s="76"/>
    </row>
    <row r="76" spans="31:103">
      <c r="AI76" s="59"/>
      <c r="AN76" s="60"/>
      <c r="AS76" s="60"/>
      <c r="BE76" s="59"/>
      <c r="BJ76" s="60"/>
      <c r="BO76" s="60"/>
      <c r="BR76" s="57" t="s">
        <v>4</v>
      </c>
      <c r="BS76" s="57" t="s">
        <v>3</v>
      </c>
      <c r="BT76" s="57" t="s">
        <v>26</v>
      </c>
      <c r="BU76" s="57" t="s">
        <v>66</v>
      </c>
      <c r="BV76" s="57" t="s">
        <v>10</v>
      </c>
      <c r="BW76" s="57" t="s">
        <v>0</v>
      </c>
      <c r="BX76" s="57" t="s">
        <v>1</v>
      </c>
      <c r="BY76" s="57" t="s">
        <v>2</v>
      </c>
      <c r="BZ76" s="57" t="s">
        <v>5</v>
      </c>
      <c r="CA76" s="61" t="s">
        <v>61</v>
      </c>
      <c r="CB76" s="57"/>
      <c r="CC76" s="57"/>
      <c r="CD76" s="57" t="s">
        <v>4</v>
      </c>
      <c r="CE76" s="57" t="s">
        <v>3</v>
      </c>
      <c r="CF76" s="57" t="s">
        <v>26</v>
      </c>
      <c r="CG76" s="57" t="s">
        <v>66</v>
      </c>
      <c r="CH76" s="57" t="s">
        <v>10</v>
      </c>
      <c r="CI76" s="57" t="s">
        <v>0</v>
      </c>
      <c r="CJ76" s="57" t="s">
        <v>1</v>
      </c>
      <c r="CK76" s="57" t="s">
        <v>2</v>
      </c>
      <c r="CL76" s="57" t="s">
        <v>5</v>
      </c>
      <c r="CM76" s="61" t="s">
        <v>61</v>
      </c>
      <c r="CP76" s="57" t="s">
        <v>4</v>
      </c>
      <c r="CQ76" s="57" t="s">
        <v>3</v>
      </c>
      <c r="CR76" s="57" t="s">
        <v>26</v>
      </c>
      <c r="CS76" s="57" t="s">
        <v>66</v>
      </c>
      <c r="CT76" s="57" t="s">
        <v>10</v>
      </c>
      <c r="CU76" s="57" t="s">
        <v>0</v>
      </c>
      <c r="CV76" s="57" t="s">
        <v>1</v>
      </c>
      <c r="CW76" s="57" t="s">
        <v>2</v>
      </c>
      <c r="CX76" s="57" t="s">
        <v>5</v>
      </c>
      <c r="CY76" s="61" t="s">
        <v>61</v>
      </c>
    </row>
    <row r="77" spans="31:103">
      <c r="AH77" s="56"/>
      <c r="AM77" s="56"/>
      <c r="AR77" s="56"/>
      <c r="BR77" s="57" t="s">
        <v>146</v>
      </c>
      <c r="BS77" s="57" t="str">
        <f>E52</f>
        <v>?</v>
      </c>
      <c r="BT77" s="57" t="e">
        <f>F52</f>
        <v>#VALUE!</v>
      </c>
      <c r="BU77" s="57">
        <v>-0.62</v>
      </c>
      <c r="BV77" s="57" t="s">
        <v>64</v>
      </c>
      <c r="BW77" s="57" t="e">
        <f t="shared" ref="BW77:CA78" si="40">I52-N52-S52</f>
        <v>#VALUE!</v>
      </c>
      <c r="BX77" s="57" t="e">
        <f t="shared" si="40"/>
        <v>#VALUE!</v>
      </c>
      <c r="BY77" s="57" t="e">
        <f t="shared" si="40"/>
        <v>#VALUE!</v>
      </c>
      <c r="BZ77" s="57" t="e">
        <f t="shared" si="40"/>
        <v>#VALUE!</v>
      </c>
      <c r="CA77" s="57" t="e">
        <f t="shared" si="40"/>
        <v>#VALUE!</v>
      </c>
      <c r="CB77" s="57"/>
      <c r="CC77" s="57"/>
      <c r="CD77" s="57" t="s">
        <v>146</v>
      </c>
      <c r="CE77" s="57">
        <f>AA77</f>
        <v>0</v>
      </c>
      <c r="CF77" s="57">
        <f>AB77</f>
        <v>0</v>
      </c>
      <c r="CG77" s="57">
        <v>-0.62</v>
      </c>
      <c r="CH77" s="57" t="s">
        <v>64</v>
      </c>
      <c r="CI77" s="57">
        <f t="shared" ref="CI77:CM78" si="41">AE77-AJ77-AO77</f>
        <v>0</v>
      </c>
      <c r="CJ77" s="57">
        <f t="shared" si="41"/>
        <v>0</v>
      </c>
      <c r="CK77" s="57">
        <f t="shared" si="41"/>
        <v>0</v>
      </c>
      <c r="CL77" s="57">
        <f t="shared" si="41"/>
        <v>0</v>
      </c>
      <c r="CM77" s="57">
        <f t="shared" si="41"/>
        <v>0</v>
      </c>
      <c r="CP77" s="57" t="s">
        <v>146</v>
      </c>
      <c r="CQ77" s="57">
        <f>AW77</f>
        <v>0</v>
      </c>
      <c r="CR77" s="57">
        <f>AX77</f>
        <v>0</v>
      </c>
      <c r="CS77" s="57">
        <v>-0.62</v>
      </c>
      <c r="CT77" s="57" t="s">
        <v>64</v>
      </c>
      <c r="CU77" s="57">
        <f t="shared" ref="CU77:CY78" si="42">BA77-BF77-BK77</f>
        <v>0</v>
      </c>
      <c r="CV77" s="57">
        <f t="shared" si="42"/>
        <v>0</v>
      </c>
      <c r="CW77" s="57">
        <f t="shared" si="42"/>
        <v>0</v>
      </c>
      <c r="CX77" s="57">
        <f t="shared" si="42"/>
        <v>0</v>
      </c>
      <c r="CY77" s="57">
        <f t="shared" si="42"/>
        <v>0</v>
      </c>
    </row>
    <row r="78" spans="31:103">
      <c r="AH78" s="56"/>
      <c r="AM78" s="56"/>
      <c r="AR78" s="56"/>
      <c r="BR78" s="57" t="s">
        <v>146</v>
      </c>
      <c r="BS78" s="57" t="str">
        <f>E53</f>
        <v>?</v>
      </c>
      <c r="BT78" s="57" t="e">
        <f>F53</f>
        <v>#VALUE!</v>
      </c>
      <c r="BU78" s="57">
        <v>1.39</v>
      </c>
      <c r="BV78" s="57" t="s">
        <v>64</v>
      </c>
      <c r="BW78" s="57" t="e">
        <f t="shared" si="40"/>
        <v>#VALUE!</v>
      </c>
      <c r="BX78" s="57" t="e">
        <f t="shared" si="40"/>
        <v>#VALUE!</v>
      </c>
      <c r="BY78" s="57" t="e">
        <f t="shared" si="40"/>
        <v>#VALUE!</v>
      </c>
      <c r="BZ78" s="57" t="e">
        <f t="shared" si="40"/>
        <v>#VALUE!</v>
      </c>
      <c r="CA78" s="57" t="e">
        <f t="shared" si="40"/>
        <v>#VALUE!</v>
      </c>
      <c r="CB78" s="57"/>
      <c r="CC78" s="57"/>
      <c r="CD78" s="57" t="s">
        <v>146</v>
      </c>
      <c r="CE78" s="57">
        <f>AA78</f>
        <v>0</v>
      </c>
      <c r="CF78" s="57">
        <f>AB78</f>
        <v>0</v>
      </c>
      <c r="CG78" s="57">
        <v>1.39</v>
      </c>
      <c r="CH78" s="57" t="s">
        <v>64</v>
      </c>
      <c r="CI78" s="57">
        <f t="shared" si="41"/>
        <v>0</v>
      </c>
      <c r="CJ78" s="57">
        <f t="shared" si="41"/>
        <v>0</v>
      </c>
      <c r="CK78" s="57">
        <f t="shared" si="41"/>
        <v>0</v>
      </c>
      <c r="CL78" s="57">
        <f t="shared" si="41"/>
        <v>0</v>
      </c>
      <c r="CM78" s="57">
        <f t="shared" si="41"/>
        <v>0</v>
      </c>
      <c r="CP78" s="57" t="s">
        <v>146</v>
      </c>
      <c r="CQ78" s="57">
        <f>AW78</f>
        <v>0</v>
      </c>
      <c r="CR78" s="57">
        <f>AX78</f>
        <v>0</v>
      </c>
      <c r="CS78" s="57">
        <v>1.39</v>
      </c>
      <c r="CT78" s="57" t="s">
        <v>64</v>
      </c>
      <c r="CU78" s="57">
        <f t="shared" si="42"/>
        <v>0</v>
      </c>
      <c r="CV78" s="57">
        <f t="shared" si="42"/>
        <v>0</v>
      </c>
      <c r="CW78" s="57">
        <f t="shared" si="42"/>
        <v>0</v>
      </c>
      <c r="CX78" s="57">
        <f t="shared" si="42"/>
        <v>0</v>
      </c>
      <c r="CY78" s="57">
        <f t="shared" si="42"/>
        <v>0</v>
      </c>
    </row>
    <row r="79" spans="31:103">
      <c r="AH79" s="56"/>
      <c r="AM79" s="56"/>
      <c r="AR79" s="56"/>
      <c r="BR79" s="57"/>
      <c r="BS79" s="57"/>
      <c r="BT79" s="57"/>
      <c r="BU79" s="57"/>
      <c r="BV79" s="57"/>
      <c r="BW79" s="57"/>
      <c r="BX79" s="57"/>
      <c r="BY79" s="57"/>
      <c r="BZ79" s="57"/>
      <c r="CA79" s="57"/>
      <c r="CB79" s="57"/>
      <c r="CC79" s="57"/>
      <c r="CD79" s="57"/>
      <c r="CE79" s="57"/>
      <c r="CF79" s="57"/>
      <c r="CG79" s="57"/>
      <c r="CH79" s="57"/>
      <c r="CI79" s="57"/>
      <c r="CJ79" s="57"/>
      <c r="CK79" s="57"/>
      <c r="CL79" s="57"/>
      <c r="CM79" s="57"/>
      <c r="CP79" s="57"/>
      <c r="CQ79" s="57"/>
      <c r="CR79" s="57"/>
      <c r="CS79" s="57"/>
      <c r="CT79" s="57"/>
      <c r="CU79" s="57"/>
      <c r="CV79" s="57"/>
      <c r="CW79" s="57"/>
      <c r="CX79" s="57"/>
      <c r="CY79" s="57"/>
    </row>
    <row r="80" spans="31:103">
      <c r="AH80" s="56"/>
      <c r="AM80" s="56"/>
      <c r="AR80" s="56"/>
      <c r="BR80" s="57"/>
      <c r="BS80" s="57"/>
      <c r="BT80" s="57"/>
      <c r="BU80" s="57"/>
      <c r="BV80" s="57"/>
      <c r="BW80" s="57"/>
      <c r="BX80" s="57"/>
      <c r="BY80" s="57"/>
      <c r="BZ80" s="57"/>
      <c r="CA80" s="57"/>
      <c r="CB80" s="57"/>
      <c r="CC80" s="57"/>
      <c r="CD80" s="57"/>
      <c r="CE80" s="57"/>
      <c r="CF80" s="57"/>
      <c r="CG80" s="57"/>
      <c r="CH80" s="57"/>
      <c r="CI80" s="57"/>
      <c r="CJ80" s="57"/>
      <c r="CK80" s="57"/>
      <c r="CL80" s="57"/>
      <c r="CM80" s="57"/>
      <c r="CP80" s="57"/>
      <c r="CQ80" s="57"/>
      <c r="CR80" s="57"/>
      <c r="CS80" s="57"/>
      <c r="CT80" s="57"/>
      <c r="CU80" s="57"/>
      <c r="CV80" s="57"/>
      <c r="CW80" s="57"/>
      <c r="CX80" s="57"/>
      <c r="CY80" s="57"/>
    </row>
    <row r="81" spans="9:103">
      <c r="AH81" s="56"/>
      <c r="AM81" s="56"/>
      <c r="AR81" s="56"/>
      <c r="BR81" s="57"/>
      <c r="BS81" s="57"/>
      <c r="BT81" s="57"/>
      <c r="BU81" s="57"/>
      <c r="BV81" s="57"/>
      <c r="BW81" s="57"/>
      <c r="BX81" s="57"/>
      <c r="BY81" s="57"/>
      <c r="BZ81" s="57"/>
      <c r="CA81" s="57"/>
      <c r="CB81" s="57"/>
      <c r="CC81" s="57"/>
      <c r="CD81" s="57"/>
      <c r="CE81" s="57"/>
      <c r="CF81" s="57"/>
      <c r="CG81" s="57"/>
      <c r="CH81" s="57"/>
      <c r="CI81" s="57"/>
      <c r="CJ81" s="57"/>
      <c r="CK81" s="57"/>
      <c r="CL81" s="57"/>
      <c r="CM81" s="57"/>
      <c r="CP81" s="57"/>
      <c r="CQ81" s="57"/>
      <c r="CR81" s="57"/>
      <c r="CS81" s="57"/>
      <c r="CT81" s="57"/>
      <c r="CU81" s="57"/>
      <c r="CV81" s="57"/>
      <c r="CW81" s="57"/>
      <c r="CX81" s="57"/>
      <c r="CY81" s="57"/>
    </row>
    <row r="82" spans="9:103">
      <c r="AH82" s="56"/>
      <c r="AM82" s="56"/>
      <c r="AR82" s="56"/>
      <c r="BR82" s="57"/>
      <c r="BS82" s="57"/>
      <c r="BT82" s="57"/>
      <c r="BU82" s="57"/>
      <c r="BV82" s="57"/>
      <c r="BW82" s="57"/>
      <c r="BX82" s="57"/>
      <c r="BY82" s="57"/>
      <c r="BZ82" s="57"/>
      <c r="CA82" s="57"/>
      <c r="CB82" s="57"/>
      <c r="CC82" s="57"/>
      <c r="CD82" s="57"/>
      <c r="CE82" s="57"/>
      <c r="CF82" s="57"/>
      <c r="CG82" s="57"/>
      <c r="CH82" s="57"/>
      <c r="CI82" s="57"/>
      <c r="CJ82" s="57"/>
      <c r="CK82" s="57"/>
      <c r="CL82" s="57"/>
      <c r="CM82" s="57"/>
      <c r="CP82" s="57"/>
      <c r="CQ82" s="57"/>
      <c r="CR82" s="57"/>
      <c r="CS82" s="57"/>
      <c r="CT82" s="57"/>
      <c r="CU82" s="57"/>
      <c r="CV82" s="57"/>
      <c r="CW82" s="57"/>
      <c r="CX82" s="57"/>
      <c r="CY82" s="57"/>
    </row>
    <row r="83" spans="9:103">
      <c r="AH83" s="56"/>
      <c r="AM83" s="56"/>
      <c r="AR83" s="56"/>
      <c r="BR83" s="57"/>
      <c r="BS83" s="57"/>
      <c r="BT83" s="57"/>
      <c r="BU83" s="57"/>
      <c r="BV83" s="57"/>
      <c r="BW83" s="57"/>
      <c r="BX83" s="57"/>
      <c r="BY83" s="57"/>
      <c r="BZ83" s="57"/>
      <c r="CA83" s="57"/>
      <c r="CB83" s="57"/>
      <c r="CC83" s="57"/>
      <c r="CD83" s="57"/>
      <c r="CE83" s="57"/>
      <c r="CF83" s="57"/>
      <c r="CG83" s="57"/>
      <c r="CH83" s="57"/>
      <c r="CI83" s="57"/>
      <c r="CJ83" s="57"/>
      <c r="CK83" s="57"/>
      <c r="CL83" s="57"/>
      <c r="CM83" s="57"/>
      <c r="CP83" s="57"/>
      <c r="CQ83" s="57"/>
      <c r="CR83" s="57"/>
      <c r="CS83" s="57"/>
      <c r="CT83" s="57"/>
      <c r="CU83" s="57"/>
      <c r="CV83" s="57"/>
      <c r="CW83" s="57"/>
      <c r="CX83" s="57"/>
      <c r="CY83" s="57"/>
    </row>
    <row r="84" spans="9:103">
      <c r="AH84" s="56"/>
      <c r="AM84" s="56"/>
      <c r="AR84" s="56"/>
      <c r="BR84" s="57"/>
      <c r="BS84" s="57"/>
      <c r="BT84" s="57"/>
      <c r="BU84" s="57"/>
      <c r="BV84" s="57"/>
      <c r="BW84" s="57"/>
      <c r="BX84" s="57"/>
      <c r="BY84" s="57"/>
      <c r="BZ84" s="57"/>
      <c r="CA84" s="57"/>
      <c r="CB84" s="57"/>
      <c r="CC84" s="57"/>
      <c r="CD84" s="57"/>
      <c r="CE84" s="57"/>
      <c r="CF84" s="57"/>
      <c r="CG84" s="57"/>
      <c r="CH84" s="57"/>
      <c r="CI84" s="57"/>
      <c r="CJ84" s="57"/>
      <c r="CK84" s="57"/>
      <c r="CL84" s="57"/>
      <c r="CM84" s="57"/>
      <c r="CP84" s="57"/>
      <c r="CQ84" s="57"/>
      <c r="CR84" s="57"/>
      <c r="CS84" s="57"/>
      <c r="CT84" s="57"/>
      <c r="CU84" s="57"/>
      <c r="CV84" s="57"/>
      <c r="CW84" s="57"/>
      <c r="CX84" s="57"/>
      <c r="CY84" s="57"/>
    </row>
    <row r="85" spans="9:103">
      <c r="AH85" s="56"/>
      <c r="AM85" s="56"/>
      <c r="AR85" s="56"/>
      <c r="BR85" s="57"/>
      <c r="BS85" s="57"/>
      <c r="BT85" s="57"/>
      <c r="BU85" s="57"/>
      <c r="BV85" s="57"/>
      <c r="BW85" s="57"/>
      <c r="BX85" s="57"/>
      <c r="BY85" s="57"/>
      <c r="BZ85" s="57"/>
      <c r="CA85" s="57"/>
      <c r="CB85" s="57"/>
      <c r="CC85" s="57"/>
      <c r="CD85" s="57"/>
      <c r="CE85" s="57"/>
      <c r="CF85" s="57"/>
      <c r="CG85" s="57"/>
      <c r="CH85" s="57"/>
      <c r="CI85" s="57"/>
      <c r="CJ85" s="57"/>
      <c r="CK85" s="57"/>
      <c r="CL85" s="57"/>
      <c r="CM85" s="57"/>
      <c r="CP85" s="57"/>
      <c r="CQ85" s="57"/>
      <c r="CR85" s="57"/>
      <c r="CS85" s="57"/>
      <c r="CT85" s="57"/>
      <c r="CU85" s="57"/>
      <c r="CV85" s="57"/>
      <c r="CW85" s="57"/>
      <c r="CX85" s="57"/>
      <c r="CY85" s="57"/>
    </row>
    <row r="86" spans="9:103">
      <c r="AH86" s="56"/>
      <c r="AM86" s="56"/>
      <c r="AR86" s="56"/>
      <c r="BR86" s="57" t="s">
        <v>146</v>
      </c>
      <c r="BS86" s="57" t="str">
        <f>E64</f>
        <v>?</v>
      </c>
      <c r="BT86" s="57" t="e">
        <f>F64</f>
        <v>#VALUE!</v>
      </c>
      <c r="BU86" s="57">
        <v>2.94</v>
      </c>
      <c r="BV86" s="57" t="s">
        <v>64</v>
      </c>
      <c r="BW86" s="57" t="e">
        <f t="shared" ref="BW86:CA87" si="43">I64-N64-S64</f>
        <v>#VALUE!</v>
      </c>
      <c r="BX86" s="57" t="e">
        <f t="shared" si="43"/>
        <v>#VALUE!</v>
      </c>
      <c r="BY86" s="57" t="e">
        <f t="shared" si="43"/>
        <v>#VALUE!</v>
      </c>
      <c r="BZ86" s="57" t="e">
        <f t="shared" si="43"/>
        <v>#VALUE!</v>
      </c>
      <c r="CA86" s="57" t="e">
        <f t="shared" si="43"/>
        <v>#VALUE!</v>
      </c>
      <c r="CB86" s="57"/>
      <c r="CC86" s="57"/>
      <c r="CD86" s="57" t="s">
        <v>146</v>
      </c>
      <c r="CE86" s="57">
        <f>AA86</f>
        <v>0</v>
      </c>
      <c r="CF86" s="57">
        <f>AB86</f>
        <v>0</v>
      </c>
      <c r="CG86" s="57">
        <v>2.94</v>
      </c>
      <c r="CH86" s="57" t="s">
        <v>64</v>
      </c>
      <c r="CI86" s="57">
        <f t="shared" ref="CI86:CM87" si="44">AE86-AJ86-AO86</f>
        <v>0</v>
      </c>
      <c r="CJ86" s="57">
        <f t="shared" si="44"/>
        <v>0</v>
      </c>
      <c r="CK86" s="57">
        <f t="shared" si="44"/>
        <v>0</v>
      </c>
      <c r="CL86" s="57">
        <f t="shared" si="44"/>
        <v>0</v>
      </c>
      <c r="CM86" s="57">
        <f t="shared" si="44"/>
        <v>0</v>
      </c>
      <c r="CP86" s="57" t="s">
        <v>146</v>
      </c>
      <c r="CQ86" s="57">
        <f>AW86</f>
        <v>0</v>
      </c>
      <c r="CR86" s="57">
        <f>AX86</f>
        <v>0</v>
      </c>
      <c r="CS86" s="57">
        <v>2.94</v>
      </c>
      <c r="CT86" s="57" t="s">
        <v>64</v>
      </c>
      <c r="CU86" s="57">
        <f t="shared" ref="CU86:CY87" si="45">BA86-BF86-BK86</f>
        <v>0</v>
      </c>
      <c r="CV86" s="57">
        <f t="shared" si="45"/>
        <v>0</v>
      </c>
      <c r="CW86" s="57">
        <f t="shared" si="45"/>
        <v>0</v>
      </c>
      <c r="CX86" s="57">
        <f t="shared" si="45"/>
        <v>0</v>
      </c>
      <c r="CY86" s="57">
        <f t="shared" si="45"/>
        <v>0</v>
      </c>
    </row>
    <row r="87" spans="9:103">
      <c r="AH87" s="56"/>
      <c r="AM87" s="56"/>
      <c r="AR87" s="56"/>
      <c r="BR87" s="57" t="s">
        <v>146</v>
      </c>
      <c r="BS87" s="57">
        <f>E65</f>
        <v>0</v>
      </c>
      <c r="BT87" s="57">
        <f>F65</f>
        <v>0</v>
      </c>
      <c r="BU87" s="57">
        <v>4.6500000000000004</v>
      </c>
      <c r="BV87" s="57" t="s">
        <v>64</v>
      </c>
      <c r="BW87" s="57">
        <f t="shared" si="43"/>
        <v>0</v>
      </c>
      <c r="BX87" s="57">
        <f t="shared" si="43"/>
        <v>0</v>
      </c>
      <c r="BY87" s="57">
        <f t="shared" si="43"/>
        <v>0</v>
      </c>
      <c r="BZ87" s="57">
        <f t="shared" si="43"/>
        <v>0</v>
      </c>
      <c r="CA87" s="57">
        <f t="shared" si="43"/>
        <v>0</v>
      </c>
      <c r="CB87" s="57"/>
      <c r="CC87" s="57"/>
      <c r="CD87" s="57" t="s">
        <v>146</v>
      </c>
      <c r="CE87" s="57">
        <f>AA87</f>
        <v>0</v>
      </c>
      <c r="CF87" s="57">
        <f>AB87</f>
        <v>0</v>
      </c>
      <c r="CG87" s="57">
        <v>4.6500000000000004</v>
      </c>
      <c r="CH87" s="57" t="s">
        <v>64</v>
      </c>
      <c r="CI87" s="57">
        <f t="shared" si="44"/>
        <v>0</v>
      </c>
      <c r="CJ87" s="57">
        <f t="shared" si="44"/>
        <v>0</v>
      </c>
      <c r="CK87" s="57">
        <f t="shared" si="44"/>
        <v>0</v>
      </c>
      <c r="CL87" s="57">
        <f t="shared" si="44"/>
        <v>0</v>
      </c>
      <c r="CM87" s="57">
        <f t="shared" si="44"/>
        <v>0</v>
      </c>
      <c r="CP87" s="57" t="s">
        <v>146</v>
      </c>
      <c r="CQ87" s="57">
        <f>AW87</f>
        <v>0</v>
      </c>
      <c r="CR87" s="57">
        <f>AX87</f>
        <v>0</v>
      </c>
      <c r="CS87" s="57">
        <v>4.6500000000000004</v>
      </c>
      <c r="CT87" s="57" t="s">
        <v>64</v>
      </c>
      <c r="CU87" s="57">
        <f t="shared" si="45"/>
        <v>0</v>
      </c>
      <c r="CV87" s="57">
        <f t="shared" si="45"/>
        <v>0</v>
      </c>
      <c r="CW87" s="57">
        <f t="shared" si="45"/>
        <v>0</v>
      </c>
      <c r="CX87" s="57">
        <f t="shared" si="45"/>
        <v>0</v>
      </c>
      <c r="CY87" s="57">
        <f t="shared" si="45"/>
        <v>0</v>
      </c>
    </row>
    <row r="89" spans="9:103">
      <c r="AE89" s="71"/>
      <c r="AF89" s="71"/>
      <c r="AG89" s="71"/>
      <c r="AH89" s="71"/>
      <c r="AI89" s="71"/>
      <c r="AJ89" s="71"/>
      <c r="AK89" s="71"/>
      <c r="AL89" s="71"/>
      <c r="AM89" s="71"/>
      <c r="AN89" s="71"/>
      <c r="AO89" s="71"/>
      <c r="AP89" s="71"/>
      <c r="AQ89" s="71"/>
      <c r="AR89" s="71"/>
      <c r="AS89" s="71"/>
      <c r="BA89" s="71"/>
      <c r="BB89" s="71"/>
      <c r="BC89" s="71"/>
      <c r="BD89" s="71"/>
      <c r="BE89" s="71"/>
      <c r="BF89" s="71"/>
      <c r="BG89" s="71"/>
      <c r="BH89" s="71"/>
      <c r="BI89" s="71"/>
      <c r="BJ89" s="71"/>
      <c r="BK89" s="71"/>
      <c r="BL89" s="71"/>
      <c r="BM89" s="71"/>
      <c r="BN89" s="71"/>
      <c r="BO89" s="71"/>
    </row>
    <row r="94" spans="9:103">
      <c r="I94" s="71"/>
      <c r="J94" s="71"/>
      <c r="K94" s="71"/>
      <c r="L94" s="71"/>
      <c r="M94" s="71"/>
      <c r="N94" s="71"/>
      <c r="O94" s="71"/>
      <c r="P94" s="71"/>
      <c r="Q94" s="71"/>
      <c r="R94" s="71"/>
      <c r="S94" s="71"/>
      <c r="T94" s="71"/>
      <c r="U94" s="71"/>
      <c r="V94" s="71"/>
      <c r="W94" s="71"/>
    </row>
    <row r="106" spans="4:67">
      <c r="X106" s="57"/>
      <c r="Y106" s="57"/>
      <c r="Z106" s="57" t="s">
        <v>155</v>
      </c>
      <c r="AA106" s="57"/>
      <c r="AB106" s="57"/>
      <c r="AC106" s="57"/>
      <c r="AD106" s="57"/>
      <c r="AE106" s="76" t="s">
        <v>50</v>
      </c>
      <c r="AF106" s="76"/>
      <c r="AG106" s="76"/>
      <c r="AH106" s="76"/>
      <c r="AI106" s="76"/>
      <c r="AJ106" s="76" t="s">
        <v>51</v>
      </c>
      <c r="AK106" s="76"/>
      <c r="AL106" s="76"/>
      <c r="AM106" s="76"/>
      <c r="AN106" s="76"/>
      <c r="AO106" s="76" t="s">
        <v>52</v>
      </c>
      <c r="AP106" s="76"/>
      <c r="AQ106" s="76"/>
      <c r="AR106" s="76"/>
      <c r="AS106" s="76"/>
      <c r="AV106" s="57" t="s">
        <v>155</v>
      </c>
      <c r="AW106" s="57"/>
      <c r="AX106" s="57"/>
      <c r="AY106" s="57"/>
      <c r="AZ106" s="57"/>
      <c r="BA106" s="76" t="s">
        <v>50</v>
      </c>
      <c r="BB106" s="76"/>
      <c r="BC106" s="76"/>
      <c r="BD106" s="76"/>
      <c r="BE106" s="76"/>
      <c r="BF106" s="76" t="s">
        <v>51</v>
      </c>
      <c r="BG106" s="76"/>
      <c r="BH106" s="76"/>
      <c r="BI106" s="76"/>
      <c r="BJ106" s="76"/>
      <c r="BK106" s="76" t="s">
        <v>52</v>
      </c>
      <c r="BL106" s="76"/>
      <c r="BM106" s="76"/>
      <c r="BN106" s="76"/>
      <c r="BO106" s="76"/>
    </row>
    <row r="107" spans="4:67">
      <c r="X107" s="57"/>
      <c r="Y107" s="57"/>
      <c r="Z107" s="57" t="s">
        <v>4</v>
      </c>
      <c r="AA107" s="57" t="s">
        <v>3</v>
      </c>
      <c r="AB107" s="57" t="s">
        <v>26</v>
      </c>
      <c r="AC107" s="57" t="s">
        <v>66</v>
      </c>
      <c r="AD107" s="57" t="s">
        <v>10</v>
      </c>
      <c r="AE107" s="57" t="s">
        <v>0</v>
      </c>
      <c r="AF107" s="57" t="s">
        <v>1</v>
      </c>
      <c r="AG107" s="57" t="s">
        <v>2</v>
      </c>
      <c r="AH107" s="57" t="s">
        <v>5</v>
      </c>
      <c r="AI107" s="61" t="s">
        <v>61</v>
      </c>
      <c r="AJ107" s="57" t="s">
        <v>53</v>
      </c>
      <c r="AK107" s="57" t="s">
        <v>54</v>
      </c>
      <c r="AL107" s="57" t="s">
        <v>55</v>
      </c>
      <c r="AM107" s="57" t="s">
        <v>56</v>
      </c>
      <c r="AN107" s="70" t="s">
        <v>62</v>
      </c>
      <c r="AO107" s="57" t="s">
        <v>57</v>
      </c>
      <c r="AP107" s="57" t="s">
        <v>58</v>
      </c>
      <c r="AQ107" s="57" t="s">
        <v>59</v>
      </c>
      <c r="AR107" s="57" t="s">
        <v>60</v>
      </c>
      <c r="AS107" s="70" t="s">
        <v>63</v>
      </c>
      <c r="AV107" s="57" t="s">
        <v>4</v>
      </c>
      <c r="AW107" s="57" t="s">
        <v>3</v>
      </c>
      <c r="AX107" s="57" t="s">
        <v>26</v>
      </c>
      <c r="AY107" s="57" t="s">
        <v>66</v>
      </c>
      <c r="AZ107" s="57" t="s">
        <v>10</v>
      </c>
      <c r="BA107" s="57" t="s">
        <v>0</v>
      </c>
      <c r="BB107" s="57" t="s">
        <v>1</v>
      </c>
      <c r="BC107" s="57" t="s">
        <v>2</v>
      </c>
      <c r="BD107" s="57" t="s">
        <v>5</v>
      </c>
      <c r="BE107" s="61" t="s">
        <v>61</v>
      </c>
      <c r="BF107" s="57" t="s">
        <v>53</v>
      </c>
      <c r="BG107" s="57" t="s">
        <v>54</v>
      </c>
      <c r="BH107" s="57" t="s">
        <v>55</v>
      </c>
      <c r="BI107" s="57" t="s">
        <v>56</v>
      </c>
      <c r="BJ107" s="70" t="s">
        <v>62</v>
      </c>
      <c r="BK107" s="57" t="s">
        <v>57</v>
      </c>
      <c r="BL107" s="57" t="s">
        <v>58</v>
      </c>
      <c r="BM107" s="57" t="s">
        <v>59</v>
      </c>
      <c r="BN107" s="57" t="s">
        <v>60</v>
      </c>
      <c r="BO107" s="70" t="s">
        <v>63</v>
      </c>
    </row>
    <row r="108" spans="4:67">
      <c r="X108" s="57"/>
      <c r="Y108" s="57"/>
      <c r="Z108" s="57" t="s">
        <v>146</v>
      </c>
      <c r="AA108" s="57">
        <f>AA$7</f>
        <v>0</v>
      </c>
      <c r="AB108" s="57" t="e">
        <f>1/(AA108^(2/3))</f>
        <v>#DIV/0!</v>
      </c>
      <c r="AC108" s="57">
        <v>-0.62</v>
      </c>
      <c r="AD108" s="57" t="s">
        <v>64</v>
      </c>
      <c r="AE108" s="57">
        <f t="shared" ref="AE108:AS108" si="46">AE20-AE43-AE63-AE77</f>
        <v>0</v>
      </c>
      <c r="AF108" s="57">
        <f t="shared" si="46"/>
        <v>0</v>
      </c>
      <c r="AG108" s="57">
        <f t="shared" si="46"/>
        <v>0</v>
      </c>
      <c r="AH108" s="57">
        <f t="shared" si="46"/>
        <v>0</v>
      </c>
      <c r="AI108" s="57">
        <f t="shared" si="46"/>
        <v>0</v>
      </c>
      <c r="AJ108" s="57">
        <f t="shared" si="46"/>
        <v>0</v>
      </c>
      <c r="AK108" s="57">
        <f t="shared" si="46"/>
        <v>0</v>
      </c>
      <c r="AL108" s="57">
        <f t="shared" si="46"/>
        <v>0</v>
      </c>
      <c r="AM108" s="57">
        <f t="shared" si="46"/>
        <v>0</v>
      </c>
      <c r="AN108" s="57">
        <f t="shared" si="46"/>
        <v>0</v>
      </c>
      <c r="AO108" s="57">
        <f t="shared" si="46"/>
        <v>0</v>
      </c>
      <c r="AP108" s="57">
        <f t="shared" si="46"/>
        <v>0</v>
      </c>
      <c r="AQ108" s="57">
        <f t="shared" si="46"/>
        <v>0</v>
      </c>
      <c r="AR108" s="57">
        <f t="shared" si="46"/>
        <v>0</v>
      </c>
      <c r="AS108" s="57">
        <f t="shared" si="46"/>
        <v>0</v>
      </c>
      <c r="AV108" s="57" t="s">
        <v>146</v>
      </c>
      <c r="AW108" s="57">
        <f>AW$7</f>
        <v>0</v>
      </c>
      <c r="AX108" s="57">
        <f>AX$7</f>
        <v>0</v>
      </c>
      <c r="AY108" s="57">
        <v>-0.62</v>
      </c>
      <c r="AZ108" s="57" t="s">
        <v>64</v>
      </c>
      <c r="BA108" s="57">
        <f t="shared" ref="BA108:BO108" si="47">BA20-BA43-BA63-BA77</f>
        <v>0</v>
      </c>
      <c r="BB108" s="57">
        <f t="shared" si="47"/>
        <v>0</v>
      </c>
      <c r="BC108" s="57">
        <f t="shared" si="47"/>
        <v>0</v>
      </c>
      <c r="BD108" s="57">
        <f t="shared" si="47"/>
        <v>0</v>
      </c>
      <c r="BE108" s="57">
        <f t="shared" si="47"/>
        <v>0</v>
      </c>
      <c r="BF108" s="57">
        <f t="shared" si="47"/>
        <v>0</v>
      </c>
      <c r="BG108" s="57">
        <f t="shared" si="47"/>
        <v>0</v>
      </c>
      <c r="BH108" s="57">
        <f t="shared" si="47"/>
        <v>0</v>
      </c>
      <c r="BI108" s="57">
        <f t="shared" si="47"/>
        <v>0</v>
      </c>
      <c r="BJ108" s="57">
        <f t="shared" si="47"/>
        <v>0</v>
      </c>
      <c r="BK108" s="57">
        <f t="shared" si="47"/>
        <v>0</v>
      </c>
      <c r="BL108" s="57">
        <f t="shared" si="47"/>
        <v>0</v>
      </c>
      <c r="BM108" s="57">
        <f t="shared" si="47"/>
        <v>0</v>
      </c>
      <c r="BN108" s="57">
        <f t="shared" si="47"/>
        <v>0</v>
      </c>
      <c r="BO108" s="57">
        <f t="shared" si="47"/>
        <v>0</v>
      </c>
    </row>
    <row r="109" spans="4:67">
      <c r="X109" s="57"/>
      <c r="Y109" s="57"/>
      <c r="Z109" s="57" t="s">
        <v>146</v>
      </c>
      <c r="AA109" s="57">
        <f>AA$9</f>
        <v>0</v>
      </c>
      <c r="AB109" s="57" t="e">
        <f>1/(AA109^(2/3))</f>
        <v>#DIV/0!</v>
      </c>
      <c r="AC109" s="57">
        <v>1.39</v>
      </c>
      <c r="AD109" s="57" t="s">
        <v>64</v>
      </c>
      <c r="AE109" s="57">
        <f t="shared" ref="AE109:AS109" si="48">AE21-AE44-AE64-AE78</f>
        <v>0</v>
      </c>
      <c r="AF109" s="57">
        <f t="shared" si="48"/>
        <v>0</v>
      </c>
      <c r="AG109" s="57">
        <f t="shared" si="48"/>
        <v>0</v>
      </c>
      <c r="AH109" s="57">
        <f t="shared" si="48"/>
        <v>0</v>
      </c>
      <c r="AI109" s="57">
        <f t="shared" si="48"/>
        <v>0</v>
      </c>
      <c r="AJ109" s="57">
        <f t="shared" si="48"/>
        <v>0</v>
      </c>
      <c r="AK109" s="57">
        <f t="shared" si="48"/>
        <v>0</v>
      </c>
      <c r="AL109" s="57">
        <f t="shared" si="48"/>
        <v>0</v>
      </c>
      <c r="AM109" s="57">
        <f t="shared" si="48"/>
        <v>0</v>
      </c>
      <c r="AN109" s="57">
        <f t="shared" si="48"/>
        <v>0</v>
      </c>
      <c r="AO109" s="57">
        <f t="shared" si="48"/>
        <v>0</v>
      </c>
      <c r="AP109" s="57">
        <f t="shared" si="48"/>
        <v>0</v>
      </c>
      <c r="AQ109" s="57">
        <f t="shared" si="48"/>
        <v>0</v>
      </c>
      <c r="AR109" s="57">
        <f t="shared" si="48"/>
        <v>0</v>
      </c>
      <c r="AS109" s="57">
        <f t="shared" si="48"/>
        <v>0</v>
      </c>
      <c r="AV109" s="57" t="s">
        <v>146</v>
      </c>
      <c r="AW109" s="57">
        <f>AW$9</f>
        <v>0</v>
      </c>
      <c r="AX109" s="57">
        <f>AX$9</f>
        <v>0</v>
      </c>
      <c r="AY109" s="57">
        <v>1.39</v>
      </c>
      <c r="AZ109" s="57" t="s">
        <v>64</v>
      </c>
      <c r="BA109" s="57">
        <f t="shared" ref="BA109:BO109" si="49">BA21-BA44-BA64-BA78</f>
        <v>0</v>
      </c>
      <c r="BB109" s="57">
        <f t="shared" si="49"/>
        <v>0</v>
      </c>
      <c r="BC109" s="57">
        <f t="shared" si="49"/>
        <v>0</v>
      </c>
      <c r="BD109" s="57">
        <f t="shared" si="49"/>
        <v>0</v>
      </c>
      <c r="BE109" s="57">
        <f t="shared" si="49"/>
        <v>0</v>
      </c>
      <c r="BF109" s="57">
        <f t="shared" si="49"/>
        <v>0</v>
      </c>
      <c r="BG109" s="57">
        <f t="shared" si="49"/>
        <v>0</v>
      </c>
      <c r="BH109" s="57">
        <f t="shared" si="49"/>
        <v>0</v>
      </c>
      <c r="BI109" s="57">
        <f t="shared" si="49"/>
        <v>0</v>
      </c>
      <c r="BJ109" s="57">
        <f t="shared" si="49"/>
        <v>0</v>
      </c>
      <c r="BK109" s="57">
        <f t="shared" si="49"/>
        <v>0</v>
      </c>
      <c r="BL109" s="57">
        <f t="shared" si="49"/>
        <v>0</v>
      </c>
      <c r="BM109" s="57">
        <f t="shared" si="49"/>
        <v>0</v>
      </c>
      <c r="BN109" s="57">
        <f t="shared" si="49"/>
        <v>0</v>
      </c>
      <c r="BO109" s="57">
        <f t="shared" si="49"/>
        <v>0</v>
      </c>
    </row>
    <row r="110" spans="4:67">
      <c r="X110" s="57"/>
      <c r="Y110" s="57"/>
      <c r="Z110" s="57" t="s">
        <v>146</v>
      </c>
      <c r="AA110" s="57">
        <f>AA$11</f>
        <v>0</v>
      </c>
      <c r="AB110" s="57" t="e">
        <f>1/(AA110^(2/3))</f>
        <v>#DIV/0!</v>
      </c>
      <c r="AC110" s="57">
        <v>2.94</v>
      </c>
      <c r="AD110" s="57" t="s">
        <v>64</v>
      </c>
      <c r="AE110" s="57">
        <f t="shared" ref="AE110:AS110" si="50">AE25-AE58-AE71-AE86</f>
        <v>0</v>
      </c>
      <c r="AF110" s="57">
        <f t="shared" si="50"/>
        <v>0</v>
      </c>
      <c r="AG110" s="57">
        <f t="shared" si="50"/>
        <v>0</v>
      </c>
      <c r="AH110" s="57">
        <f t="shared" si="50"/>
        <v>0</v>
      </c>
      <c r="AI110" s="57">
        <f t="shared" si="50"/>
        <v>0</v>
      </c>
      <c r="AJ110" s="57">
        <f t="shared" si="50"/>
        <v>0</v>
      </c>
      <c r="AK110" s="57">
        <f t="shared" si="50"/>
        <v>0</v>
      </c>
      <c r="AL110" s="57">
        <f t="shared" si="50"/>
        <v>0</v>
      </c>
      <c r="AM110" s="57">
        <f t="shared" si="50"/>
        <v>0</v>
      </c>
      <c r="AN110" s="57">
        <f t="shared" si="50"/>
        <v>0</v>
      </c>
      <c r="AO110" s="57">
        <f t="shared" si="50"/>
        <v>0</v>
      </c>
      <c r="AP110" s="57">
        <f t="shared" si="50"/>
        <v>0</v>
      </c>
      <c r="AQ110" s="57">
        <f t="shared" si="50"/>
        <v>0</v>
      </c>
      <c r="AR110" s="57">
        <f t="shared" si="50"/>
        <v>0</v>
      </c>
      <c r="AS110" s="57">
        <f t="shared" si="50"/>
        <v>0</v>
      </c>
      <c r="AV110" s="57" t="s">
        <v>146</v>
      </c>
      <c r="AW110" s="57">
        <f>AW$11</f>
        <v>0</v>
      </c>
      <c r="AX110" s="57">
        <f>AX$11</f>
        <v>0</v>
      </c>
      <c r="AY110" s="57">
        <v>2.94</v>
      </c>
      <c r="AZ110" s="57" t="s">
        <v>64</v>
      </c>
      <c r="BA110" s="57">
        <f t="shared" ref="BA110:BO110" si="51">BA25-BA58-BA71-BA86</f>
        <v>0</v>
      </c>
      <c r="BB110" s="57">
        <f t="shared" si="51"/>
        <v>0</v>
      </c>
      <c r="BC110" s="57">
        <f t="shared" si="51"/>
        <v>0</v>
      </c>
      <c r="BD110" s="57">
        <f t="shared" si="51"/>
        <v>0</v>
      </c>
      <c r="BE110" s="57">
        <f t="shared" si="51"/>
        <v>0</v>
      </c>
      <c r="BF110" s="57">
        <f t="shared" si="51"/>
        <v>0</v>
      </c>
      <c r="BG110" s="57">
        <f t="shared" si="51"/>
        <v>0</v>
      </c>
      <c r="BH110" s="57">
        <f t="shared" si="51"/>
        <v>0</v>
      </c>
      <c r="BI110" s="57">
        <f t="shared" si="51"/>
        <v>0</v>
      </c>
      <c r="BJ110" s="57">
        <f t="shared" si="51"/>
        <v>0</v>
      </c>
      <c r="BK110" s="57">
        <f t="shared" si="51"/>
        <v>0</v>
      </c>
      <c r="BL110" s="57">
        <f t="shared" si="51"/>
        <v>0</v>
      </c>
      <c r="BM110" s="57">
        <f t="shared" si="51"/>
        <v>0</v>
      </c>
      <c r="BN110" s="57">
        <f t="shared" si="51"/>
        <v>0</v>
      </c>
      <c r="BO110" s="57">
        <f t="shared" si="51"/>
        <v>0</v>
      </c>
    </row>
    <row r="111" spans="4:67">
      <c r="D111" s="57" t="s">
        <v>155</v>
      </c>
      <c r="E111" s="57"/>
      <c r="F111" s="57"/>
      <c r="G111" s="57"/>
      <c r="H111" s="57"/>
      <c r="I111" s="76" t="s">
        <v>50</v>
      </c>
      <c r="J111" s="76"/>
      <c r="K111" s="76"/>
      <c r="L111" s="76"/>
      <c r="M111" s="76"/>
      <c r="N111" s="76" t="s">
        <v>51</v>
      </c>
      <c r="O111" s="76"/>
      <c r="P111" s="76"/>
      <c r="Q111" s="76"/>
      <c r="R111" s="76"/>
      <c r="S111" s="76" t="s">
        <v>52</v>
      </c>
      <c r="T111" s="76"/>
      <c r="U111" s="76"/>
      <c r="V111" s="76"/>
      <c r="W111" s="76"/>
      <c r="X111" s="57"/>
      <c r="Y111" s="57"/>
      <c r="Z111" s="57" t="s">
        <v>146</v>
      </c>
      <c r="AA111" s="57">
        <f>AA$13</f>
        <v>0</v>
      </c>
      <c r="AB111" s="57" t="e">
        <f>1/(AA111^(2/3))</f>
        <v>#DIV/0!</v>
      </c>
      <c r="AC111" s="57">
        <v>4.6500000000000004</v>
      </c>
      <c r="AD111" s="57" t="s">
        <v>64</v>
      </c>
      <c r="AE111" s="57">
        <f t="shared" ref="AE111:AS111" si="52">AE36-AE59-AE73-AE87</f>
        <v>0</v>
      </c>
      <c r="AF111" s="57">
        <f t="shared" si="52"/>
        <v>0</v>
      </c>
      <c r="AG111" s="57">
        <f t="shared" si="52"/>
        <v>0</v>
      </c>
      <c r="AH111" s="57">
        <f t="shared" si="52"/>
        <v>0</v>
      </c>
      <c r="AI111" s="57">
        <f t="shared" si="52"/>
        <v>0</v>
      </c>
      <c r="AJ111" s="57">
        <f t="shared" si="52"/>
        <v>0</v>
      </c>
      <c r="AK111" s="57">
        <f t="shared" si="52"/>
        <v>0</v>
      </c>
      <c r="AL111" s="57">
        <f t="shared" si="52"/>
        <v>0</v>
      </c>
      <c r="AM111" s="57">
        <f t="shared" si="52"/>
        <v>0</v>
      </c>
      <c r="AN111" s="57">
        <f t="shared" si="52"/>
        <v>0</v>
      </c>
      <c r="AO111" s="57">
        <f t="shared" si="52"/>
        <v>0</v>
      </c>
      <c r="AP111" s="57">
        <f t="shared" si="52"/>
        <v>0</v>
      </c>
      <c r="AQ111" s="57">
        <f t="shared" si="52"/>
        <v>0</v>
      </c>
      <c r="AR111" s="57">
        <f t="shared" si="52"/>
        <v>0</v>
      </c>
      <c r="AS111" s="57">
        <f t="shared" si="52"/>
        <v>0</v>
      </c>
      <c r="AV111" s="57" t="s">
        <v>146</v>
      </c>
      <c r="AW111" s="57">
        <f>AW$13</f>
        <v>0</v>
      </c>
      <c r="AX111" s="57">
        <f>AX$13</f>
        <v>0</v>
      </c>
      <c r="AY111" s="57">
        <v>4.6500000000000004</v>
      </c>
      <c r="AZ111" s="57" t="s">
        <v>64</v>
      </c>
      <c r="BA111" s="57">
        <f t="shared" ref="BA111:BO111" si="53">BA36-BA59-BA73-BA87</f>
        <v>0</v>
      </c>
      <c r="BB111" s="57">
        <f t="shared" si="53"/>
        <v>0</v>
      </c>
      <c r="BC111" s="57">
        <f t="shared" si="53"/>
        <v>0</v>
      </c>
      <c r="BD111" s="57">
        <f t="shared" si="53"/>
        <v>0</v>
      </c>
      <c r="BE111" s="57">
        <f t="shared" si="53"/>
        <v>0</v>
      </c>
      <c r="BF111" s="57">
        <f t="shared" si="53"/>
        <v>0</v>
      </c>
      <c r="BG111" s="57">
        <f t="shared" si="53"/>
        <v>0</v>
      </c>
      <c r="BH111" s="57">
        <f t="shared" si="53"/>
        <v>0</v>
      </c>
      <c r="BI111" s="57">
        <f t="shared" si="53"/>
        <v>0</v>
      </c>
      <c r="BJ111" s="57">
        <f t="shared" si="53"/>
        <v>0</v>
      </c>
      <c r="BK111" s="57">
        <f t="shared" si="53"/>
        <v>0</v>
      </c>
      <c r="BL111" s="57">
        <f t="shared" si="53"/>
        <v>0</v>
      </c>
      <c r="BM111" s="57">
        <f t="shared" si="53"/>
        <v>0</v>
      </c>
      <c r="BN111" s="57">
        <f t="shared" si="53"/>
        <v>0</v>
      </c>
      <c r="BO111" s="57">
        <f t="shared" si="53"/>
        <v>0</v>
      </c>
    </row>
    <row r="112" spans="4:67">
      <c r="D112" s="57" t="s">
        <v>4</v>
      </c>
      <c r="E112" s="57" t="s">
        <v>3</v>
      </c>
      <c r="F112" s="57" t="s">
        <v>26</v>
      </c>
      <c r="G112" s="57" t="s">
        <v>66</v>
      </c>
      <c r="H112" s="57" t="s">
        <v>10</v>
      </c>
      <c r="I112" s="57" t="s">
        <v>0</v>
      </c>
      <c r="J112" s="57" t="s">
        <v>1</v>
      </c>
      <c r="K112" s="57" t="s">
        <v>2</v>
      </c>
      <c r="L112" s="57" t="s">
        <v>5</v>
      </c>
      <c r="M112" s="61" t="s">
        <v>61</v>
      </c>
      <c r="N112" s="57" t="s">
        <v>53</v>
      </c>
      <c r="O112" s="57" t="s">
        <v>54</v>
      </c>
      <c r="P112" s="57" t="s">
        <v>55</v>
      </c>
      <c r="Q112" s="57" t="s">
        <v>56</v>
      </c>
      <c r="R112" s="70" t="s">
        <v>62</v>
      </c>
      <c r="S112" s="57" t="s">
        <v>57</v>
      </c>
      <c r="T112" s="57" t="s">
        <v>58</v>
      </c>
      <c r="U112" s="57" t="s">
        <v>59</v>
      </c>
      <c r="V112" s="57" t="s">
        <v>60</v>
      </c>
      <c r="W112" s="70" t="s">
        <v>63</v>
      </c>
    </row>
    <row r="113" spans="4:23">
      <c r="D113" s="57" t="s">
        <v>146</v>
      </c>
      <c r="E113" s="57" t="str">
        <f>E$7</f>
        <v>?</v>
      </c>
      <c r="F113" s="57" t="e">
        <f>1/(E113^(2/3))</f>
        <v>#VALUE!</v>
      </c>
      <c r="G113" s="57">
        <v>-0.62</v>
      </c>
      <c r="H113" s="57" t="s">
        <v>64</v>
      </c>
      <c r="I113" s="57" t="e">
        <f t="shared" ref="I113:W113" si="54">I20-I28-I36-I52</f>
        <v>#VALUE!</v>
      </c>
      <c r="J113" s="57" t="e">
        <f t="shared" si="54"/>
        <v>#VALUE!</v>
      </c>
      <c r="K113" s="57" t="e">
        <f t="shared" si="54"/>
        <v>#VALUE!</v>
      </c>
      <c r="L113" s="57" t="e">
        <f t="shared" si="54"/>
        <v>#VALUE!</v>
      </c>
      <c r="M113" s="57" t="e">
        <f t="shared" si="54"/>
        <v>#VALUE!</v>
      </c>
      <c r="N113" s="57" t="e">
        <f t="shared" si="54"/>
        <v>#VALUE!</v>
      </c>
      <c r="O113" s="57" t="e">
        <f t="shared" si="54"/>
        <v>#VALUE!</v>
      </c>
      <c r="P113" s="57" t="e">
        <f t="shared" si="54"/>
        <v>#VALUE!</v>
      </c>
      <c r="Q113" s="57" t="e">
        <f t="shared" si="54"/>
        <v>#VALUE!</v>
      </c>
      <c r="R113" s="57" t="e">
        <f t="shared" si="54"/>
        <v>#VALUE!</v>
      </c>
      <c r="S113" s="57" t="e">
        <f t="shared" si="54"/>
        <v>#VALUE!</v>
      </c>
      <c r="T113" s="57" t="e">
        <f t="shared" si="54"/>
        <v>#VALUE!</v>
      </c>
      <c r="U113" s="57" t="e">
        <f t="shared" si="54"/>
        <v>#VALUE!</v>
      </c>
      <c r="V113" s="57" t="e">
        <f t="shared" si="54"/>
        <v>#VALUE!</v>
      </c>
      <c r="W113" s="57" t="e">
        <f t="shared" si="54"/>
        <v>#VALUE!</v>
      </c>
    </row>
    <row r="114" spans="4:23">
      <c r="D114" s="57" t="s">
        <v>146</v>
      </c>
      <c r="E114" s="57" t="str">
        <f>E$9</f>
        <v>?</v>
      </c>
      <c r="F114" s="57" t="e">
        <f>1/(E114^(2/3))</f>
        <v>#VALUE!</v>
      </c>
      <c r="G114" s="57">
        <v>1.39</v>
      </c>
      <c r="H114" s="57" t="s">
        <v>64</v>
      </c>
      <c r="I114" s="57" t="e">
        <f t="shared" ref="I114:W114" si="55">I21-I29-I37-I53</f>
        <v>#VALUE!</v>
      </c>
      <c r="J114" s="57" t="e">
        <f t="shared" si="55"/>
        <v>#VALUE!</v>
      </c>
      <c r="K114" s="57" t="e">
        <f t="shared" si="55"/>
        <v>#VALUE!</v>
      </c>
      <c r="L114" s="57" t="e">
        <f t="shared" si="55"/>
        <v>#VALUE!</v>
      </c>
      <c r="M114" s="57" t="e">
        <f t="shared" si="55"/>
        <v>#VALUE!</v>
      </c>
      <c r="N114" s="57" t="e">
        <f t="shared" si="55"/>
        <v>#VALUE!</v>
      </c>
      <c r="O114" s="57" t="e">
        <f t="shared" si="55"/>
        <v>#VALUE!</v>
      </c>
      <c r="P114" s="57" t="e">
        <f t="shared" si="55"/>
        <v>#VALUE!</v>
      </c>
      <c r="Q114" s="57" t="e">
        <f t="shared" si="55"/>
        <v>#VALUE!</v>
      </c>
      <c r="R114" s="57" t="e">
        <f t="shared" si="55"/>
        <v>#VALUE!</v>
      </c>
      <c r="S114" s="57" t="e">
        <f t="shared" si="55"/>
        <v>#VALUE!</v>
      </c>
      <c r="T114" s="57" t="e">
        <f t="shared" si="55"/>
        <v>#VALUE!</v>
      </c>
      <c r="U114" s="57" t="e">
        <f t="shared" si="55"/>
        <v>#VALUE!</v>
      </c>
      <c r="V114" s="57" t="e">
        <f t="shared" si="55"/>
        <v>#VALUE!</v>
      </c>
      <c r="W114" s="57" t="e">
        <f t="shared" si="55"/>
        <v>#VALUE!</v>
      </c>
    </row>
    <row r="115" spans="4:23">
      <c r="D115" s="57" t="s">
        <v>146</v>
      </c>
      <c r="E115" s="57">
        <f>E$11</f>
        <v>0</v>
      </c>
      <c r="F115" s="57" t="e">
        <f>1/(E115^(2/3))</f>
        <v>#DIV/0!</v>
      </c>
      <c r="G115" s="57">
        <v>2.94</v>
      </c>
      <c r="H115" s="57" t="s">
        <v>64</v>
      </c>
      <c r="I115" s="57" t="e">
        <f>I25-#REF!-#REF!-I64</f>
        <v>#REF!</v>
      </c>
      <c r="J115" s="57" t="e">
        <f>J25-#REF!-#REF!-J64</f>
        <v>#REF!</v>
      </c>
      <c r="K115" s="57" t="e">
        <f>K25-#REF!-#REF!-K64</f>
        <v>#REF!</v>
      </c>
      <c r="L115" s="57" t="e">
        <f>L25-#REF!-#REF!-L64</f>
        <v>#REF!</v>
      </c>
      <c r="M115" s="57" t="e">
        <f>M25-#REF!-#REF!-M64</f>
        <v>#REF!</v>
      </c>
      <c r="N115" s="57" t="e">
        <f>N25-#REF!-#REF!-N64</f>
        <v>#REF!</v>
      </c>
      <c r="O115" s="57" t="e">
        <f>O25-#REF!-#REF!-O64</f>
        <v>#REF!</v>
      </c>
      <c r="P115" s="57" t="e">
        <f>P25-#REF!-#REF!-P64</f>
        <v>#REF!</v>
      </c>
      <c r="Q115" s="57" t="e">
        <f>Q25-#REF!-#REF!-Q64</f>
        <v>#REF!</v>
      </c>
      <c r="R115" s="57" t="e">
        <f>R25-#REF!-#REF!-R64</f>
        <v>#REF!</v>
      </c>
      <c r="S115" s="57" t="e">
        <f>S25-#REF!-#REF!-S64</f>
        <v>#REF!</v>
      </c>
      <c r="T115" s="57" t="e">
        <f>T25-#REF!-#REF!-T64</f>
        <v>#REF!</v>
      </c>
      <c r="U115" s="57" t="e">
        <f>U25-#REF!-#REF!-U64</f>
        <v>#REF!</v>
      </c>
      <c r="V115" s="57" t="e">
        <f>V25-#REF!-#REF!-V64</f>
        <v>#REF!</v>
      </c>
      <c r="W115" s="57" t="e">
        <f>W25-#REF!-#REF!-W64</f>
        <v>#REF!</v>
      </c>
    </row>
    <row r="116" spans="4:23">
      <c r="D116" s="57" t="s">
        <v>146</v>
      </c>
      <c r="E116" s="57">
        <f>E$13</f>
        <v>0</v>
      </c>
      <c r="F116" s="57" t="e">
        <f>1/(E116^(2/3))</f>
        <v>#DIV/0!</v>
      </c>
      <c r="G116" s="57">
        <v>4.6500000000000004</v>
      </c>
      <c r="H116" s="57" t="s">
        <v>64</v>
      </c>
      <c r="I116" s="57" t="e">
        <f>#REF!-#REF!-#REF!-I65</f>
        <v>#REF!</v>
      </c>
      <c r="J116" s="57" t="e">
        <f>#REF!-#REF!-#REF!-J65</f>
        <v>#REF!</v>
      </c>
      <c r="K116" s="57" t="e">
        <f>#REF!-#REF!-#REF!-K65</f>
        <v>#REF!</v>
      </c>
      <c r="L116" s="57" t="e">
        <f>#REF!-#REF!-#REF!-L65</f>
        <v>#REF!</v>
      </c>
      <c r="M116" s="57" t="e">
        <f>#REF!-#REF!-#REF!-M65</f>
        <v>#REF!</v>
      </c>
      <c r="N116" s="57" t="e">
        <f>#REF!-#REF!-#REF!-N65</f>
        <v>#REF!</v>
      </c>
      <c r="O116" s="57" t="e">
        <f>#REF!-#REF!-#REF!-O65</f>
        <v>#REF!</v>
      </c>
      <c r="P116" s="57" t="e">
        <f>#REF!-#REF!-#REF!-P65</f>
        <v>#REF!</v>
      </c>
      <c r="Q116" s="57" t="e">
        <f>#REF!-#REF!-#REF!-Q65</f>
        <v>#REF!</v>
      </c>
      <c r="R116" s="57" t="e">
        <f>#REF!-#REF!-#REF!-R65</f>
        <v>#REF!</v>
      </c>
      <c r="S116" s="57" t="e">
        <f>#REF!-#REF!-#REF!-S65</f>
        <v>#REF!</v>
      </c>
      <c r="T116" s="57" t="e">
        <f>#REF!-#REF!-#REF!-T65</f>
        <v>#REF!</v>
      </c>
      <c r="U116" s="57" t="e">
        <f>#REF!-#REF!-#REF!-U65</f>
        <v>#REF!</v>
      </c>
      <c r="V116" s="57" t="e">
        <f>#REF!-#REF!-#REF!-V65</f>
        <v>#REF!</v>
      </c>
      <c r="W116" s="57" t="e">
        <f>#REF!-#REF!-#REF!-W65</f>
        <v>#REF!</v>
      </c>
    </row>
  </sheetData>
  <mergeCells count="82">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 ref="CU18:CY18"/>
    <mergeCell ref="BK4:BO4"/>
    <mergeCell ref="BW4:CA4"/>
    <mergeCell ref="CI4:CM4"/>
    <mergeCell ref="CU4:CY4"/>
    <mergeCell ref="BK18:BO18"/>
    <mergeCell ref="BW18:CA18"/>
    <mergeCell ref="CI18:CM18"/>
    <mergeCell ref="I26:M26"/>
    <mergeCell ref="N26:R26"/>
    <mergeCell ref="S26:W26"/>
    <mergeCell ref="I34:M34"/>
    <mergeCell ref="N34:R34"/>
    <mergeCell ref="S34:W34"/>
    <mergeCell ref="BW41:CA41"/>
    <mergeCell ref="CI41:CM41"/>
    <mergeCell ref="CU41:CY41"/>
    <mergeCell ref="I42:M42"/>
    <mergeCell ref="N42:R42"/>
    <mergeCell ref="S42:W42"/>
    <mergeCell ref="AE41:AI41"/>
    <mergeCell ref="AJ41:AN41"/>
    <mergeCell ref="AO41:AS41"/>
    <mergeCell ref="BA41:BE41"/>
    <mergeCell ref="BF41:BJ41"/>
    <mergeCell ref="BK41:BO41"/>
    <mergeCell ref="I50:M50"/>
    <mergeCell ref="N50:R50"/>
    <mergeCell ref="S50:W50"/>
    <mergeCell ref="I58:M58"/>
    <mergeCell ref="N58:R58"/>
    <mergeCell ref="S58:W58"/>
    <mergeCell ref="BW61:CA61"/>
    <mergeCell ref="CI61:CM61"/>
    <mergeCell ref="CU61:CY61"/>
    <mergeCell ref="AE75:AI75"/>
    <mergeCell ref="AJ75:AN75"/>
    <mergeCell ref="AO75:AS75"/>
    <mergeCell ref="BA75:BE75"/>
    <mergeCell ref="BF75:BJ75"/>
    <mergeCell ref="BK75:BO75"/>
    <mergeCell ref="BW75:CA75"/>
    <mergeCell ref="AE61:AI61"/>
    <mergeCell ref="AJ61:AN61"/>
    <mergeCell ref="AO61:AS61"/>
    <mergeCell ref="BA61:BE61"/>
    <mergeCell ref="BF61:BJ61"/>
    <mergeCell ref="BK61:BO61"/>
    <mergeCell ref="CI75:CM75"/>
    <mergeCell ref="CU75:CY75"/>
    <mergeCell ref="AE89:AI89"/>
    <mergeCell ref="AJ89:AN89"/>
    <mergeCell ref="AO89:AS89"/>
    <mergeCell ref="BA89:BE89"/>
    <mergeCell ref="BF89:BJ89"/>
    <mergeCell ref="BK89:BO89"/>
    <mergeCell ref="I94:M94"/>
    <mergeCell ref="N94:R94"/>
    <mergeCell ref="S94:W94"/>
    <mergeCell ref="AE106:AI106"/>
    <mergeCell ref="AJ106:AN106"/>
    <mergeCell ref="BA106:BE106"/>
    <mergeCell ref="BF106:BJ106"/>
    <mergeCell ref="BK106:BO106"/>
    <mergeCell ref="I111:M111"/>
    <mergeCell ref="N111:R111"/>
    <mergeCell ref="S111:W111"/>
    <mergeCell ref="AO106:AS106"/>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57:H65567 JD65557:JD65567 SZ65557:SZ65567 ACV65557:ACV65567 AMR65557:AMR65567 AWN65557:AWN65567 BGJ65557:BGJ65567 BQF65557:BQF65567 CAB65557:CAB65567 CJX65557:CJX65567 CTT65557:CTT65567 DDP65557:DDP65567 DNL65557:DNL65567 DXH65557:DXH65567 EHD65557:EHD65567 EQZ65557:EQZ65567 FAV65557:FAV65567 FKR65557:FKR65567 FUN65557:FUN65567 GEJ65557:GEJ65567 GOF65557:GOF65567 GYB65557:GYB65567 HHX65557:HHX65567 HRT65557:HRT65567 IBP65557:IBP65567 ILL65557:ILL65567 IVH65557:IVH65567 JFD65557:JFD65567 JOZ65557:JOZ65567 JYV65557:JYV65567 KIR65557:KIR65567 KSN65557:KSN65567 LCJ65557:LCJ65567 LMF65557:LMF65567 LWB65557:LWB65567 MFX65557:MFX65567 MPT65557:MPT65567 MZP65557:MZP65567 NJL65557:NJL65567 NTH65557:NTH65567 ODD65557:ODD65567 OMZ65557:OMZ65567 OWV65557:OWV65567 PGR65557:PGR65567 PQN65557:PQN65567 QAJ65557:QAJ65567 QKF65557:QKF65567 QUB65557:QUB65567 RDX65557:RDX65567 RNT65557:RNT65567 RXP65557:RXP65567 SHL65557:SHL65567 SRH65557:SRH65567 TBD65557:TBD65567 TKZ65557:TKZ65567 TUV65557:TUV65567 UER65557:UER65567 UON65557:UON65567 UYJ65557:UYJ65567 VIF65557:VIF65567 VSB65557:VSB65567 WBX65557:WBX65567 WLT65557:WLT65567 WVP65557:WVP65567 H131093:H131103 JD131093:JD131103 SZ131093:SZ131103 ACV131093:ACV131103 AMR131093:AMR131103 AWN131093:AWN131103 BGJ131093:BGJ131103 BQF131093:BQF131103 CAB131093:CAB131103 CJX131093:CJX131103 CTT131093:CTT131103 DDP131093:DDP131103 DNL131093:DNL131103 DXH131093:DXH131103 EHD131093:EHD131103 EQZ131093:EQZ131103 FAV131093:FAV131103 FKR131093:FKR131103 FUN131093:FUN131103 GEJ131093:GEJ131103 GOF131093:GOF131103 GYB131093:GYB131103 HHX131093:HHX131103 HRT131093:HRT131103 IBP131093:IBP131103 ILL131093:ILL131103 IVH131093:IVH131103 JFD131093:JFD131103 JOZ131093:JOZ131103 JYV131093:JYV131103 KIR131093:KIR131103 KSN131093:KSN131103 LCJ131093:LCJ131103 LMF131093:LMF131103 LWB131093:LWB131103 MFX131093:MFX131103 MPT131093:MPT131103 MZP131093:MZP131103 NJL131093:NJL131103 NTH131093:NTH131103 ODD131093:ODD131103 OMZ131093:OMZ131103 OWV131093:OWV131103 PGR131093:PGR131103 PQN131093:PQN131103 QAJ131093:QAJ131103 QKF131093:QKF131103 QUB131093:QUB131103 RDX131093:RDX131103 RNT131093:RNT131103 RXP131093:RXP131103 SHL131093:SHL131103 SRH131093:SRH131103 TBD131093:TBD131103 TKZ131093:TKZ131103 TUV131093:TUV131103 UER131093:UER131103 UON131093:UON131103 UYJ131093:UYJ131103 VIF131093:VIF131103 VSB131093:VSB131103 WBX131093:WBX131103 WLT131093:WLT131103 WVP131093:WVP131103 H196629:H196639 JD196629:JD196639 SZ196629:SZ196639 ACV196629:ACV196639 AMR196629:AMR196639 AWN196629:AWN196639 BGJ196629:BGJ196639 BQF196629:BQF196639 CAB196629:CAB196639 CJX196629:CJX196639 CTT196629:CTT196639 DDP196629:DDP196639 DNL196629:DNL196639 DXH196629:DXH196639 EHD196629:EHD196639 EQZ196629:EQZ196639 FAV196629:FAV196639 FKR196629:FKR196639 FUN196629:FUN196639 GEJ196629:GEJ196639 GOF196629:GOF196639 GYB196629:GYB196639 HHX196629:HHX196639 HRT196629:HRT196639 IBP196629:IBP196639 ILL196629:ILL196639 IVH196629:IVH196639 JFD196629:JFD196639 JOZ196629:JOZ196639 JYV196629:JYV196639 KIR196629:KIR196639 KSN196629:KSN196639 LCJ196629:LCJ196639 LMF196629:LMF196639 LWB196629:LWB196639 MFX196629:MFX196639 MPT196629:MPT196639 MZP196629:MZP196639 NJL196629:NJL196639 NTH196629:NTH196639 ODD196629:ODD196639 OMZ196629:OMZ196639 OWV196629:OWV196639 PGR196629:PGR196639 PQN196629:PQN196639 QAJ196629:QAJ196639 QKF196629:QKF196639 QUB196629:QUB196639 RDX196629:RDX196639 RNT196629:RNT196639 RXP196629:RXP196639 SHL196629:SHL196639 SRH196629:SRH196639 TBD196629:TBD196639 TKZ196629:TKZ196639 TUV196629:TUV196639 UER196629:UER196639 UON196629:UON196639 UYJ196629:UYJ196639 VIF196629:VIF196639 VSB196629:VSB196639 WBX196629:WBX196639 WLT196629:WLT196639 WVP196629:WVP196639 H262165:H262175 JD262165:JD262175 SZ262165:SZ262175 ACV262165:ACV262175 AMR262165:AMR262175 AWN262165:AWN262175 BGJ262165:BGJ262175 BQF262165:BQF262175 CAB262165:CAB262175 CJX262165:CJX262175 CTT262165:CTT262175 DDP262165:DDP262175 DNL262165:DNL262175 DXH262165:DXH262175 EHD262165:EHD262175 EQZ262165:EQZ262175 FAV262165:FAV262175 FKR262165:FKR262175 FUN262165:FUN262175 GEJ262165:GEJ262175 GOF262165:GOF262175 GYB262165:GYB262175 HHX262165:HHX262175 HRT262165:HRT262175 IBP262165:IBP262175 ILL262165:ILL262175 IVH262165:IVH262175 JFD262165:JFD262175 JOZ262165:JOZ262175 JYV262165:JYV262175 KIR262165:KIR262175 KSN262165:KSN262175 LCJ262165:LCJ262175 LMF262165:LMF262175 LWB262165:LWB262175 MFX262165:MFX262175 MPT262165:MPT262175 MZP262165:MZP262175 NJL262165:NJL262175 NTH262165:NTH262175 ODD262165:ODD262175 OMZ262165:OMZ262175 OWV262165:OWV262175 PGR262165:PGR262175 PQN262165:PQN262175 QAJ262165:QAJ262175 QKF262165:QKF262175 QUB262165:QUB262175 RDX262165:RDX262175 RNT262165:RNT262175 RXP262165:RXP262175 SHL262165:SHL262175 SRH262165:SRH262175 TBD262165:TBD262175 TKZ262165:TKZ262175 TUV262165:TUV262175 UER262165:UER262175 UON262165:UON262175 UYJ262165:UYJ262175 VIF262165:VIF262175 VSB262165:VSB262175 WBX262165:WBX262175 WLT262165:WLT262175 WVP262165:WVP262175 H327701:H327711 JD327701:JD327711 SZ327701:SZ327711 ACV327701:ACV327711 AMR327701:AMR327711 AWN327701:AWN327711 BGJ327701:BGJ327711 BQF327701:BQF327711 CAB327701:CAB327711 CJX327701:CJX327711 CTT327701:CTT327711 DDP327701:DDP327711 DNL327701:DNL327711 DXH327701:DXH327711 EHD327701:EHD327711 EQZ327701:EQZ327711 FAV327701:FAV327711 FKR327701:FKR327711 FUN327701:FUN327711 GEJ327701:GEJ327711 GOF327701:GOF327711 GYB327701:GYB327711 HHX327701:HHX327711 HRT327701:HRT327711 IBP327701:IBP327711 ILL327701:ILL327711 IVH327701:IVH327711 JFD327701:JFD327711 JOZ327701:JOZ327711 JYV327701:JYV327711 KIR327701:KIR327711 KSN327701:KSN327711 LCJ327701:LCJ327711 LMF327701:LMF327711 LWB327701:LWB327711 MFX327701:MFX327711 MPT327701:MPT327711 MZP327701:MZP327711 NJL327701:NJL327711 NTH327701:NTH327711 ODD327701:ODD327711 OMZ327701:OMZ327711 OWV327701:OWV327711 PGR327701:PGR327711 PQN327701:PQN327711 QAJ327701:QAJ327711 QKF327701:QKF327711 QUB327701:QUB327711 RDX327701:RDX327711 RNT327701:RNT327711 RXP327701:RXP327711 SHL327701:SHL327711 SRH327701:SRH327711 TBD327701:TBD327711 TKZ327701:TKZ327711 TUV327701:TUV327711 UER327701:UER327711 UON327701:UON327711 UYJ327701:UYJ327711 VIF327701:VIF327711 VSB327701:VSB327711 WBX327701:WBX327711 WLT327701:WLT327711 WVP327701:WVP327711 H393237:H393247 JD393237:JD393247 SZ393237:SZ393247 ACV393237:ACV393247 AMR393237:AMR393247 AWN393237:AWN393247 BGJ393237:BGJ393247 BQF393237:BQF393247 CAB393237:CAB393247 CJX393237:CJX393247 CTT393237:CTT393247 DDP393237:DDP393247 DNL393237:DNL393247 DXH393237:DXH393247 EHD393237:EHD393247 EQZ393237:EQZ393247 FAV393237:FAV393247 FKR393237:FKR393247 FUN393237:FUN393247 GEJ393237:GEJ393247 GOF393237:GOF393247 GYB393237:GYB393247 HHX393237:HHX393247 HRT393237:HRT393247 IBP393237:IBP393247 ILL393237:ILL393247 IVH393237:IVH393247 JFD393237:JFD393247 JOZ393237:JOZ393247 JYV393237:JYV393247 KIR393237:KIR393247 KSN393237:KSN393247 LCJ393237:LCJ393247 LMF393237:LMF393247 LWB393237:LWB393247 MFX393237:MFX393247 MPT393237:MPT393247 MZP393237:MZP393247 NJL393237:NJL393247 NTH393237:NTH393247 ODD393237:ODD393247 OMZ393237:OMZ393247 OWV393237:OWV393247 PGR393237:PGR393247 PQN393237:PQN393247 QAJ393237:QAJ393247 QKF393237:QKF393247 QUB393237:QUB393247 RDX393237:RDX393247 RNT393237:RNT393247 RXP393237:RXP393247 SHL393237:SHL393247 SRH393237:SRH393247 TBD393237:TBD393247 TKZ393237:TKZ393247 TUV393237:TUV393247 UER393237:UER393247 UON393237:UON393247 UYJ393237:UYJ393247 VIF393237:VIF393247 VSB393237:VSB393247 WBX393237:WBX393247 WLT393237:WLT393247 WVP393237:WVP393247 H458773:H458783 JD458773:JD458783 SZ458773:SZ458783 ACV458773:ACV458783 AMR458773:AMR458783 AWN458773:AWN458783 BGJ458773:BGJ458783 BQF458773:BQF458783 CAB458773:CAB458783 CJX458773:CJX458783 CTT458773:CTT458783 DDP458773:DDP458783 DNL458773:DNL458783 DXH458773:DXH458783 EHD458773:EHD458783 EQZ458773:EQZ458783 FAV458773:FAV458783 FKR458773:FKR458783 FUN458773:FUN458783 GEJ458773:GEJ458783 GOF458773:GOF458783 GYB458773:GYB458783 HHX458773:HHX458783 HRT458773:HRT458783 IBP458773:IBP458783 ILL458773:ILL458783 IVH458773:IVH458783 JFD458773:JFD458783 JOZ458773:JOZ458783 JYV458773:JYV458783 KIR458773:KIR458783 KSN458773:KSN458783 LCJ458773:LCJ458783 LMF458773:LMF458783 LWB458773:LWB458783 MFX458773:MFX458783 MPT458773:MPT458783 MZP458773:MZP458783 NJL458773:NJL458783 NTH458773:NTH458783 ODD458773:ODD458783 OMZ458773:OMZ458783 OWV458773:OWV458783 PGR458773:PGR458783 PQN458773:PQN458783 QAJ458773:QAJ458783 QKF458773:QKF458783 QUB458773:QUB458783 RDX458773:RDX458783 RNT458773:RNT458783 RXP458773:RXP458783 SHL458773:SHL458783 SRH458773:SRH458783 TBD458773:TBD458783 TKZ458773:TKZ458783 TUV458773:TUV458783 UER458773:UER458783 UON458773:UON458783 UYJ458773:UYJ458783 VIF458773:VIF458783 VSB458773:VSB458783 WBX458773:WBX458783 WLT458773:WLT458783 WVP458773:WVP458783 H524309:H524319 JD524309:JD524319 SZ524309:SZ524319 ACV524309:ACV524319 AMR524309:AMR524319 AWN524309:AWN524319 BGJ524309:BGJ524319 BQF524309:BQF524319 CAB524309:CAB524319 CJX524309:CJX524319 CTT524309:CTT524319 DDP524309:DDP524319 DNL524309:DNL524319 DXH524309:DXH524319 EHD524309:EHD524319 EQZ524309:EQZ524319 FAV524309:FAV524319 FKR524309:FKR524319 FUN524309:FUN524319 GEJ524309:GEJ524319 GOF524309:GOF524319 GYB524309:GYB524319 HHX524309:HHX524319 HRT524309:HRT524319 IBP524309:IBP524319 ILL524309:ILL524319 IVH524309:IVH524319 JFD524309:JFD524319 JOZ524309:JOZ524319 JYV524309:JYV524319 KIR524309:KIR524319 KSN524309:KSN524319 LCJ524309:LCJ524319 LMF524309:LMF524319 LWB524309:LWB524319 MFX524309:MFX524319 MPT524309:MPT524319 MZP524309:MZP524319 NJL524309:NJL524319 NTH524309:NTH524319 ODD524309:ODD524319 OMZ524309:OMZ524319 OWV524309:OWV524319 PGR524309:PGR524319 PQN524309:PQN524319 QAJ524309:QAJ524319 QKF524309:QKF524319 QUB524309:QUB524319 RDX524309:RDX524319 RNT524309:RNT524319 RXP524309:RXP524319 SHL524309:SHL524319 SRH524309:SRH524319 TBD524309:TBD524319 TKZ524309:TKZ524319 TUV524309:TUV524319 UER524309:UER524319 UON524309:UON524319 UYJ524309:UYJ524319 VIF524309:VIF524319 VSB524309:VSB524319 WBX524309:WBX524319 WLT524309:WLT524319 WVP524309:WVP524319 H589845:H589855 JD589845:JD589855 SZ589845:SZ589855 ACV589845:ACV589855 AMR589845:AMR589855 AWN589845:AWN589855 BGJ589845:BGJ589855 BQF589845:BQF589855 CAB589845:CAB589855 CJX589845:CJX589855 CTT589845:CTT589855 DDP589845:DDP589855 DNL589845:DNL589855 DXH589845:DXH589855 EHD589845:EHD589855 EQZ589845:EQZ589855 FAV589845:FAV589855 FKR589845:FKR589855 FUN589845:FUN589855 GEJ589845:GEJ589855 GOF589845:GOF589855 GYB589845:GYB589855 HHX589845:HHX589855 HRT589845:HRT589855 IBP589845:IBP589855 ILL589845:ILL589855 IVH589845:IVH589855 JFD589845:JFD589855 JOZ589845:JOZ589855 JYV589845:JYV589855 KIR589845:KIR589855 KSN589845:KSN589855 LCJ589845:LCJ589855 LMF589845:LMF589855 LWB589845:LWB589855 MFX589845:MFX589855 MPT589845:MPT589855 MZP589845:MZP589855 NJL589845:NJL589855 NTH589845:NTH589855 ODD589845:ODD589855 OMZ589845:OMZ589855 OWV589845:OWV589855 PGR589845:PGR589855 PQN589845:PQN589855 QAJ589845:QAJ589855 QKF589845:QKF589855 QUB589845:QUB589855 RDX589845:RDX589855 RNT589845:RNT589855 RXP589845:RXP589855 SHL589845:SHL589855 SRH589845:SRH589855 TBD589845:TBD589855 TKZ589845:TKZ589855 TUV589845:TUV589855 UER589845:UER589855 UON589845:UON589855 UYJ589845:UYJ589855 VIF589845:VIF589855 VSB589845:VSB589855 WBX589845:WBX589855 WLT589845:WLT589855 WVP589845:WVP589855 H655381:H655391 JD655381:JD655391 SZ655381:SZ655391 ACV655381:ACV655391 AMR655381:AMR655391 AWN655381:AWN655391 BGJ655381:BGJ655391 BQF655381:BQF655391 CAB655381:CAB655391 CJX655381:CJX655391 CTT655381:CTT655391 DDP655381:DDP655391 DNL655381:DNL655391 DXH655381:DXH655391 EHD655381:EHD655391 EQZ655381:EQZ655391 FAV655381:FAV655391 FKR655381:FKR655391 FUN655381:FUN655391 GEJ655381:GEJ655391 GOF655381:GOF655391 GYB655381:GYB655391 HHX655381:HHX655391 HRT655381:HRT655391 IBP655381:IBP655391 ILL655381:ILL655391 IVH655381:IVH655391 JFD655381:JFD655391 JOZ655381:JOZ655391 JYV655381:JYV655391 KIR655381:KIR655391 KSN655381:KSN655391 LCJ655381:LCJ655391 LMF655381:LMF655391 LWB655381:LWB655391 MFX655381:MFX655391 MPT655381:MPT655391 MZP655381:MZP655391 NJL655381:NJL655391 NTH655381:NTH655391 ODD655381:ODD655391 OMZ655381:OMZ655391 OWV655381:OWV655391 PGR655381:PGR655391 PQN655381:PQN655391 QAJ655381:QAJ655391 QKF655381:QKF655391 QUB655381:QUB655391 RDX655381:RDX655391 RNT655381:RNT655391 RXP655381:RXP655391 SHL655381:SHL655391 SRH655381:SRH655391 TBD655381:TBD655391 TKZ655381:TKZ655391 TUV655381:TUV655391 UER655381:UER655391 UON655381:UON655391 UYJ655381:UYJ655391 VIF655381:VIF655391 VSB655381:VSB655391 WBX655381:WBX655391 WLT655381:WLT655391 WVP655381:WVP655391 H720917:H720927 JD720917:JD720927 SZ720917:SZ720927 ACV720917:ACV720927 AMR720917:AMR720927 AWN720917:AWN720927 BGJ720917:BGJ720927 BQF720917:BQF720927 CAB720917:CAB720927 CJX720917:CJX720927 CTT720917:CTT720927 DDP720917:DDP720927 DNL720917:DNL720927 DXH720917:DXH720927 EHD720917:EHD720927 EQZ720917:EQZ720927 FAV720917:FAV720927 FKR720917:FKR720927 FUN720917:FUN720927 GEJ720917:GEJ720927 GOF720917:GOF720927 GYB720917:GYB720927 HHX720917:HHX720927 HRT720917:HRT720927 IBP720917:IBP720927 ILL720917:ILL720927 IVH720917:IVH720927 JFD720917:JFD720927 JOZ720917:JOZ720927 JYV720917:JYV720927 KIR720917:KIR720927 KSN720917:KSN720927 LCJ720917:LCJ720927 LMF720917:LMF720927 LWB720917:LWB720927 MFX720917:MFX720927 MPT720917:MPT720927 MZP720917:MZP720927 NJL720917:NJL720927 NTH720917:NTH720927 ODD720917:ODD720927 OMZ720917:OMZ720927 OWV720917:OWV720927 PGR720917:PGR720927 PQN720917:PQN720927 QAJ720917:QAJ720927 QKF720917:QKF720927 QUB720917:QUB720927 RDX720917:RDX720927 RNT720917:RNT720927 RXP720917:RXP720927 SHL720917:SHL720927 SRH720917:SRH720927 TBD720917:TBD720927 TKZ720917:TKZ720927 TUV720917:TUV720927 UER720917:UER720927 UON720917:UON720927 UYJ720917:UYJ720927 VIF720917:VIF720927 VSB720917:VSB720927 WBX720917:WBX720927 WLT720917:WLT720927 WVP720917:WVP720927 H786453:H786463 JD786453:JD786463 SZ786453:SZ786463 ACV786453:ACV786463 AMR786453:AMR786463 AWN786453:AWN786463 BGJ786453:BGJ786463 BQF786453:BQF786463 CAB786453:CAB786463 CJX786453:CJX786463 CTT786453:CTT786463 DDP786453:DDP786463 DNL786453:DNL786463 DXH786453:DXH786463 EHD786453:EHD786463 EQZ786453:EQZ786463 FAV786453:FAV786463 FKR786453:FKR786463 FUN786453:FUN786463 GEJ786453:GEJ786463 GOF786453:GOF786463 GYB786453:GYB786463 HHX786453:HHX786463 HRT786453:HRT786463 IBP786453:IBP786463 ILL786453:ILL786463 IVH786453:IVH786463 JFD786453:JFD786463 JOZ786453:JOZ786463 JYV786453:JYV786463 KIR786453:KIR786463 KSN786453:KSN786463 LCJ786453:LCJ786463 LMF786453:LMF786463 LWB786453:LWB786463 MFX786453:MFX786463 MPT786453:MPT786463 MZP786453:MZP786463 NJL786453:NJL786463 NTH786453:NTH786463 ODD786453:ODD786463 OMZ786453:OMZ786463 OWV786453:OWV786463 PGR786453:PGR786463 PQN786453:PQN786463 QAJ786453:QAJ786463 QKF786453:QKF786463 QUB786453:QUB786463 RDX786453:RDX786463 RNT786453:RNT786463 RXP786453:RXP786463 SHL786453:SHL786463 SRH786453:SRH786463 TBD786453:TBD786463 TKZ786453:TKZ786463 TUV786453:TUV786463 UER786453:UER786463 UON786453:UON786463 UYJ786453:UYJ786463 VIF786453:VIF786463 VSB786453:VSB786463 WBX786453:WBX786463 WLT786453:WLT786463 WVP786453:WVP786463 H851989:H851999 JD851989:JD851999 SZ851989:SZ851999 ACV851989:ACV851999 AMR851989:AMR851999 AWN851989:AWN851999 BGJ851989:BGJ851999 BQF851989:BQF851999 CAB851989:CAB851999 CJX851989:CJX851999 CTT851989:CTT851999 DDP851989:DDP851999 DNL851989:DNL851999 DXH851989:DXH851999 EHD851989:EHD851999 EQZ851989:EQZ851999 FAV851989:FAV851999 FKR851989:FKR851999 FUN851989:FUN851999 GEJ851989:GEJ851999 GOF851989:GOF851999 GYB851989:GYB851999 HHX851989:HHX851999 HRT851989:HRT851999 IBP851989:IBP851999 ILL851989:ILL851999 IVH851989:IVH851999 JFD851989:JFD851999 JOZ851989:JOZ851999 JYV851989:JYV851999 KIR851989:KIR851999 KSN851989:KSN851999 LCJ851989:LCJ851999 LMF851989:LMF851999 LWB851989:LWB851999 MFX851989:MFX851999 MPT851989:MPT851999 MZP851989:MZP851999 NJL851989:NJL851999 NTH851989:NTH851999 ODD851989:ODD851999 OMZ851989:OMZ851999 OWV851989:OWV851999 PGR851989:PGR851999 PQN851989:PQN851999 QAJ851989:QAJ851999 QKF851989:QKF851999 QUB851989:QUB851999 RDX851989:RDX851999 RNT851989:RNT851999 RXP851989:RXP851999 SHL851989:SHL851999 SRH851989:SRH851999 TBD851989:TBD851999 TKZ851989:TKZ851999 TUV851989:TUV851999 UER851989:UER851999 UON851989:UON851999 UYJ851989:UYJ851999 VIF851989:VIF851999 VSB851989:VSB851999 WBX851989:WBX851999 WLT851989:WLT851999 WVP851989:WVP851999 H917525:H917535 JD917525:JD917535 SZ917525:SZ917535 ACV917525:ACV917535 AMR917525:AMR917535 AWN917525:AWN917535 BGJ917525:BGJ917535 BQF917525:BQF917535 CAB917525:CAB917535 CJX917525:CJX917535 CTT917525:CTT917535 DDP917525:DDP917535 DNL917525:DNL917535 DXH917525:DXH917535 EHD917525:EHD917535 EQZ917525:EQZ917535 FAV917525:FAV917535 FKR917525:FKR917535 FUN917525:FUN917535 GEJ917525:GEJ917535 GOF917525:GOF917535 GYB917525:GYB917535 HHX917525:HHX917535 HRT917525:HRT917535 IBP917525:IBP917535 ILL917525:ILL917535 IVH917525:IVH917535 JFD917525:JFD917535 JOZ917525:JOZ917535 JYV917525:JYV917535 KIR917525:KIR917535 KSN917525:KSN917535 LCJ917525:LCJ917535 LMF917525:LMF917535 LWB917525:LWB917535 MFX917525:MFX917535 MPT917525:MPT917535 MZP917525:MZP917535 NJL917525:NJL917535 NTH917525:NTH917535 ODD917525:ODD917535 OMZ917525:OMZ917535 OWV917525:OWV917535 PGR917525:PGR917535 PQN917525:PQN917535 QAJ917525:QAJ917535 QKF917525:QKF917535 QUB917525:QUB917535 RDX917525:RDX917535 RNT917525:RNT917535 RXP917525:RXP917535 SHL917525:SHL917535 SRH917525:SRH917535 TBD917525:TBD917535 TKZ917525:TKZ917535 TUV917525:TUV917535 UER917525:UER917535 UON917525:UON917535 UYJ917525:UYJ917535 VIF917525:VIF917535 VSB917525:VSB917535 WBX917525:WBX917535 WLT917525:WLT917535 WVP917525:WVP917535 H983061:H983071 JD983061:JD983071 SZ983061:SZ983071 ACV983061:ACV983071 AMR983061:AMR983071 AWN983061:AWN983071 BGJ983061:BGJ983071 BQF983061:BQF983071 CAB983061:CAB983071 CJX983061:CJX983071 CTT983061:CTT983071 DDP983061:DDP983071 DNL983061:DNL983071 DXH983061:DXH983071 EHD983061:EHD983071 EQZ983061:EQZ983071 FAV983061:FAV983071 FKR983061:FKR983071 FUN983061:FUN983071 GEJ983061:GEJ983071 GOF983061:GOF983071 GYB983061:GYB983071 HHX983061:HHX983071 HRT983061:HRT983071 IBP983061:IBP983071 ILL983061:ILL983071 IVH983061:IVH983071 JFD983061:JFD983071 JOZ983061:JOZ983071 JYV983061:JYV983071 KIR983061:KIR983071 KSN983061:KSN983071 LCJ983061:LCJ983071 LMF983061:LMF983071 LWB983061:LWB983071 MFX983061:MFX983071 MPT983061:MPT983071 MZP983061:MZP983071 NJL983061:NJL983071 NTH983061:NTH983071 ODD983061:ODD983071 OMZ983061:OMZ983071 OWV983061:OWV983071 PGR983061:PGR983071 PQN983061:PQN983071 QAJ983061:QAJ983071 QKF983061:QKF983071 QUB983061:QUB983071 RDX983061:RDX983071 RNT983061:RNT983071 RXP983061:RXP983071 SHL983061:SHL983071 SRH983061:SRH983071 TBD983061:TBD983071 TKZ983061:TKZ983071 TUV983061:TUV983071 UER983061:UER983071 UON983061:UON983071 UYJ983061:UYJ983071 VIF983061:VIF983071 VSB983061:VSB983071 WBX983061:WBX983071 WLT983061:WLT983071 WVP983061:WVP983071 H97:H107 JD97:JD107 SZ97:SZ107 ACV97:ACV107 AMR97:AMR107 AWN97:AWN107 BGJ97:BGJ107 BQF97:BQF107 CAB97:CAB107 CJX97:CJX107 CTT97:CTT107 DDP97:DDP107 DNL97:DNL107 DXH97:DXH107 EHD97:EHD107 EQZ97:EQZ107 FAV97:FAV107 FKR97:FKR107 FUN97:FUN107 GEJ97:GEJ107 GOF97:GOF107 GYB97:GYB107 HHX97:HHX107 HRT97:HRT107 IBP97:IBP107 ILL97:ILL107 IVH97:IVH107 JFD97:JFD107 JOZ97:JOZ107 JYV97:JYV107 KIR97:KIR107 KSN97:KSN107 LCJ97:LCJ107 LMF97:LMF107 LWB97:LWB107 MFX97:MFX107 MPT97:MPT107 MZP97:MZP107 NJL97:NJL107 NTH97:NTH107 ODD97:ODD107 OMZ97:OMZ107 OWV97:OWV107 PGR97:PGR107 PQN97:PQN107 QAJ97:QAJ107 QKF97:QKF107 QUB97:QUB107 RDX97:RDX107 RNT97:RNT107 RXP97:RXP107 SHL97:SHL107 SRH97:SRH107 TBD97:TBD107 TKZ97:TKZ107 TUV97:TUV107 UER97:UER107 UON97:UON107 UYJ97:UYJ107 VIF97:VIF107 VSB97:VSB107 WBX97:WBX107 WLT97:WLT107 WVP97:WVP107 H65633:H65643 JD65633:JD65643 SZ65633:SZ65643 ACV65633:ACV65643 AMR65633:AMR65643 AWN65633:AWN65643 BGJ65633:BGJ65643 BQF65633:BQF65643 CAB65633:CAB65643 CJX65633:CJX65643 CTT65633:CTT65643 DDP65633:DDP65643 DNL65633:DNL65643 DXH65633:DXH65643 EHD65633:EHD65643 EQZ65633:EQZ65643 FAV65633:FAV65643 FKR65633:FKR65643 FUN65633:FUN65643 GEJ65633:GEJ65643 GOF65633:GOF65643 GYB65633:GYB65643 HHX65633:HHX65643 HRT65633:HRT65643 IBP65633:IBP65643 ILL65633:ILL65643 IVH65633:IVH65643 JFD65633:JFD65643 JOZ65633:JOZ65643 JYV65633:JYV65643 KIR65633:KIR65643 KSN65633:KSN65643 LCJ65633:LCJ65643 LMF65633:LMF65643 LWB65633:LWB65643 MFX65633:MFX65643 MPT65633:MPT65643 MZP65633:MZP65643 NJL65633:NJL65643 NTH65633:NTH65643 ODD65633:ODD65643 OMZ65633:OMZ65643 OWV65633:OWV65643 PGR65633:PGR65643 PQN65633:PQN65643 QAJ65633:QAJ65643 QKF65633:QKF65643 QUB65633:QUB65643 RDX65633:RDX65643 RNT65633:RNT65643 RXP65633:RXP65643 SHL65633:SHL65643 SRH65633:SRH65643 TBD65633:TBD65643 TKZ65633:TKZ65643 TUV65633:TUV65643 UER65633:UER65643 UON65633:UON65643 UYJ65633:UYJ65643 VIF65633:VIF65643 VSB65633:VSB65643 WBX65633:WBX65643 WLT65633:WLT65643 WVP65633:WVP65643 H131169:H131179 JD131169:JD131179 SZ131169:SZ131179 ACV131169:ACV131179 AMR131169:AMR131179 AWN131169:AWN131179 BGJ131169:BGJ131179 BQF131169:BQF131179 CAB131169:CAB131179 CJX131169:CJX131179 CTT131169:CTT131179 DDP131169:DDP131179 DNL131169:DNL131179 DXH131169:DXH131179 EHD131169:EHD131179 EQZ131169:EQZ131179 FAV131169:FAV131179 FKR131169:FKR131179 FUN131169:FUN131179 GEJ131169:GEJ131179 GOF131169:GOF131179 GYB131169:GYB131179 HHX131169:HHX131179 HRT131169:HRT131179 IBP131169:IBP131179 ILL131169:ILL131179 IVH131169:IVH131179 JFD131169:JFD131179 JOZ131169:JOZ131179 JYV131169:JYV131179 KIR131169:KIR131179 KSN131169:KSN131179 LCJ131169:LCJ131179 LMF131169:LMF131179 LWB131169:LWB131179 MFX131169:MFX131179 MPT131169:MPT131179 MZP131169:MZP131179 NJL131169:NJL131179 NTH131169:NTH131179 ODD131169:ODD131179 OMZ131169:OMZ131179 OWV131169:OWV131179 PGR131169:PGR131179 PQN131169:PQN131179 QAJ131169:QAJ131179 QKF131169:QKF131179 QUB131169:QUB131179 RDX131169:RDX131179 RNT131169:RNT131179 RXP131169:RXP131179 SHL131169:SHL131179 SRH131169:SRH131179 TBD131169:TBD131179 TKZ131169:TKZ131179 TUV131169:TUV131179 UER131169:UER131179 UON131169:UON131179 UYJ131169:UYJ131179 VIF131169:VIF131179 VSB131169:VSB131179 WBX131169:WBX131179 WLT131169:WLT131179 WVP131169:WVP131179 H196705:H196715 JD196705:JD196715 SZ196705:SZ196715 ACV196705:ACV196715 AMR196705:AMR196715 AWN196705:AWN196715 BGJ196705:BGJ196715 BQF196705:BQF196715 CAB196705:CAB196715 CJX196705:CJX196715 CTT196705:CTT196715 DDP196705:DDP196715 DNL196705:DNL196715 DXH196705:DXH196715 EHD196705:EHD196715 EQZ196705:EQZ196715 FAV196705:FAV196715 FKR196705:FKR196715 FUN196705:FUN196715 GEJ196705:GEJ196715 GOF196705:GOF196715 GYB196705:GYB196715 HHX196705:HHX196715 HRT196705:HRT196715 IBP196705:IBP196715 ILL196705:ILL196715 IVH196705:IVH196715 JFD196705:JFD196715 JOZ196705:JOZ196715 JYV196705:JYV196715 KIR196705:KIR196715 KSN196705:KSN196715 LCJ196705:LCJ196715 LMF196705:LMF196715 LWB196705:LWB196715 MFX196705:MFX196715 MPT196705:MPT196715 MZP196705:MZP196715 NJL196705:NJL196715 NTH196705:NTH196715 ODD196705:ODD196715 OMZ196705:OMZ196715 OWV196705:OWV196715 PGR196705:PGR196715 PQN196705:PQN196715 QAJ196705:QAJ196715 QKF196705:QKF196715 QUB196705:QUB196715 RDX196705:RDX196715 RNT196705:RNT196715 RXP196705:RXP196715 SHL196705:SHL196715 SRH196705:SRH196715 TBD196705:TBD196715 TKZ196705:TKZ196715 TUV196705:TUV196715 UER196705:UER196715 UON196705:UON196715 UYJ196705:UYJ196715 VIF196705:VIF196715 VSB196705:VSB196715 WBX196705:WBX196715 WLT196705:WLT196715 WVP196705:WVP196715 H262241:H262251 JD262241:JD262251 SZ262241:SZ262251 ACV262241:ACV262251 AMR262241:AMR262251 AWN262241:AWN262251 BGJ262241:BGJ262251 BQF262241:BQF262251 CAB262241:CAB262251 CJX262241:CJX262251 CTT262241:CTT262251 DDP262241:DDP262251 DNL262241:DNL262251 DXH262241:DXH262251 EHD262241:EHD262251 EQZ262241:EQZ262251 FAV262241:FAV262251 FKR262241:FKR262251 FUN262241:FUN262251 GEJ262241:GEJ262251 GOF262241:GOF262251 GYB262241:GYB262251 HHX262241:HHX262251 HRT262241:HRT262251 IBP262241:IBP262251 ILL262241:ILL262251 IVH262241:IVH262251 JFD262241:JFD262251 JOZ262241:JOZ262251 JYV262241:JYV262251 KIR262241:KIR262251 KSN262241:KSN262251 LCJ262241:LCJ262251 LMF262241:LMF262251 LWB262241:LWB262251 MFX262241:MFX262251 MPT262241:MPT262251 MZP262241:MZP262251 NJL262241:NJL262251 NTH262241:NTH262251 ODD262241:ODD262251 OMZ262241:OMZ262251 OWV262241:OWV262251 PGR262241:PGR262251 PQN262241:PQN262251 QAJ262241:QAJ262251 QKF262241:QKF262251 QUB262241:QUB262251 RDX262241:RDX262251 RNT262241:RNT262251 RXP262241:RXP262251 SHL262241:SHL262251 SRH262241:SRH262251 TBD262241:TBD262251 TKZ262241:TKZ262251 TUV262241:TUV262251 UER262241:UER262251 UON262241:UON262251 UYJ262241:UYJ262251 VIF262241:VIF262251 VSB262241:VSB262251 WBX262241:WBX262251 WLT262241:WLT262251 WVP262241:WVP262251 H327777:H327787 JD327777:JD327787 SZ327777:SZ327787 ACV327777:ACV327787 AMR327777:AMR327787 AWN327777:AWN327787 BGJ327777:BGJ327787 BQF327777:BQF327787 CAB327777:CAB327787 CJX327777:CJX327787 CTT327777:CTT327787 DDP327777:DDP327787 DNL327777:DNL327787 DXH327777:DXH327787 EHD327777:EHD327787 EQZ327777:EQZ327787 FAV327777:FAV327787 FKR327777:FKR327787 FUN327777:FUN327787 GEJ327777:GEJ327787 GOF327777:GOF327787 GYB327777:GYB327787 HHX327777:HHX327787 HRT327777:HRT327787 IBP327777:IBP327787 ILL327777:ILL327787 IVH327777:IVH327787 JFD327777:JFD327787 JOZ327777:JOZ327787 JYV327777:JYV327787 KIR327777:KIR327787 KSN327777:KSN327787 LCJ327777:LCJ327787 LMF327777:LMF327787 LWB327777:LWB327787 MFX327777:MFX327787 MPT327777:MPT327787 MZP327777:MZP327787 NJL327777:NJL327787 NTH327777:NTH327787 ODD327777:ODD327787 OMZ327777:OMZ327787 OWV327777:OWV327787 PGR327777:PGR327787 PQN327777:PQN327787 QAJ327777:QAJ327787 QKF327777:QKF327787 QUB327777:QUB327787 RDX327777:RDX327787 RNT327777:RNT327787 RXP327777:RXP327787 SHL327777:SHL327787 SRH327777:SRH327787 TBD327777:TBD327787 TKZ327777:TKZ327787 TUV327777:TUV327787 UER327777:UER327787 UON327777:UON327787 UYJ327777:UYJ327787 VIF327777:VIF327787 VSB327777:VSB327787 WBX327777:WBX327787 WLT327777:WLT327787 WVP327777:WVP327787 H393313:H393323 JD393313:JD393323 SZ393313:SZ393323 ACV393313:ACV393323 AMR393313:AMR393323 AWN393313:AWN393323 BGJ393313:BGJ393323 BQF393313:BQF393323 CAB393313:CAB393323 CJX393313:CJX393323 CTT393313:CTT393323 DDP393313:DDP393323 DNL393313:DNL393323 DXH393313:DXH393323 EHD393313:EHD393323 EQZ393313:EQZ393323 FAV393313:FAV393323 FKR393313:FKR393323 FUN393313:FUN393323 GEJ393313:GEJ393323 GOF393313:GOF393323 GYB393313:GYB393323 HHX393313:HHX393323 HRT393313:HRT393323 IBP393313:IBP393323 ILL393313:ILL393323 IVH393313:IVH393323 JFD393313:JFD393323 JOZ393313:JOZ393323 JYV393313:JYV393323 KIR393313:KIR393323 KSN393313:KSN393323 LCJ393313:LCJ393323 LMF393313:LMF393323 LWB393313:LWB393323 MFX393313:MFX393323 MPT393313:MPT393323 MZP393313:MZP393323 NJL393313:NJL393323 NTH393313:NTH393323 ODD393313:ODD393323 OMZ393313:OMZ393323 OWV393313:OWV393323 PGR393313:PGR393323 PQN393313:PQN393323 QAJ393313:QAJ393323 QKF393313:QKF393323 QUB393313:QUB393323 RDX393313:RDX393323 RNT393313:RNT393323 RXP393313:RXP393323 SHL393313:SHL393323 SRH393313:SRH393323 TBD393313:TBD393323 TKZ393313:TKZ393323 TUV393313:TUV393323 UER393313:UER393323 UON393313:UON393323 UYJ393313:UYJ393323 VIF393313:VIF393323 VSB393313:VSB393323 WBX393313:WBX393323 WLT393313:WLT393323 WVP393313:WVP393323 H458849:H458859 JD458849:JD458859 SZ458849:SZ458859 ACV458849:ACV458859 AMR458849:AMR458859 AWN458849:AWN458859 BGJ458849:BGJ458859 BQF458849:BQF458859 CAB458849:CAB458859 CJX458849:CJX458859 CTT458849:CTT458859 DDP458849:DDP458859 DNL458849:DNL458859 DXH458849:DXH458859 EHD458849:EHD458859 EQZ458849:EQZ458859 FAV458849:FAV458859 FKR458849:FKR458859 FUN458849:FUN458859 GEJ458849:GEJ458859 GOF458849:GOF458859 GYB458849:GYB458859 HHX458849:HHX458859 HRT458849:HRT458859 IBP458849:IBP458859 ILL458849:ILL458859 IVH458849:IVH458859 JFD458849:JFD458859 JOZ458849:JOZ458859 JYV458849:JYV458859 KIR458849:KIR458859 KSN458849:KSN458859 LCJ458849:LCJ458859 LMF458849:LMF458859 LWB458849:LWB458859 MFX458849:MFX458859 MPT458849:MPT458859 MZP458849:MZP458859 NJL458849:NJL458859 NTH458849:NTH458859 ODD458849:ODD458859 OMZ458849:OMZ458859 OWV458849:OWV458859 PGR458849:PGR458859 PQN458849:PQN458859 QAJ458849:QAJ458859 QKF458849:QKF458859 QUB458849:QUB458859 RDX458849:RDX458859 RNT458849:RNT458859 RXP458849:RXP458859 SHL458849:SHL458859 SRH458849:SRH458859 TBD458849:TBD458859 TKZ458849:TKZ458859 TUV458849:TUV458859 UER458849:UER458859 UON458849:UON458859 UYJ458849:UYJ458859 VIF458849:VIF458859 VSB458849:VSB458859 WBX458849:WBX458859 WLT458849:WLT458859 WVP458849:WVP458859 H524385:H524395 JD524385:JD524395 SZ524385:SZ524395 ACV524385:ACV524395 AMR524385:AMR524395 AWN524385:AWN524395 BGJ524385:BGJ524395 BQF524385:BQF524395 CAB524385:CAB524395 CJX524385:CJX524395 CTT524385:CTT524395 DDP524385:DDP524395 DNL524385:DNL524395 DXH524385:DXH524395 EHD524385:EHD524395 EQZ524385:EQZ524395 FAV524385:FAV524395 FKR524385:FKR524395 FUN524385:FUN524395 GEJ524385:GEJ524395 GOF524385:GOF524395 GYB524385:GYB524395 HHX524385:HHX524395 HRT524385:HRT524395 IBP524385:IBP524395 ILL524385:ILL524395 IVH524385:IVH524395 JFD524385:JFD524395 JOZ524385:JOZ524395 JYV524385:JYV524395 KIR524385:KIR524395 KSN524385:KSN524395 LCJ524385:LCJ524395 LMF524385:LMF524395 LWB524385:LWB524395 MFX524385:MFX524395 MPT524385:MPT524395 MZP524385:MZP524395 NJL524385:NJL524395 NTH524385:NTH524395 ODD524385:ODD524395 OMZ524385:OMZ524395 OWV524385:OWV524395 PGR524385:PGR524395 PQN524385:PQN524395 QAJ524385:QAJ524395 QKF524385:QKF524395 QUB524385:QUB524395 RDX524385:RDX524395 RNT524385:RNT524395 RXP524385:RXP524395 SHL524385:SHL524395 SRH524385:SRH524395 TBD524385:TBD524395 TKZ524385:TKZ524395 TUV524385:TUV524395 UER524385:UER524395 UON524385:UON524395 UYJ524385:UYJ524395 VIF524385:VIF524395 VSB524385:VSB524395 WBX524385:WBX524395 WLT524385:WLT524395 WVP524385:WVP524395 H589921:H589931 JD589921:JD589931 SZ589921:SZ589931 ACV589921:ACV589931 AMR589921:AMR589931 AWN589921:AWN589931 BGJ589921:BGJ589931 BQF589921:BQF589931 CAB589921:CAB589931 CJX589921:CJX589931 CTT589921:CTT589931 DDP589921:DDP589931 DNL589921:DNL589931 DXH589921:DXH589931 EHD589921:EHD589931 EQZ589921:EQZ589931 FAV589921:FAV589931 FKR589921:FKR589931 FUN589921:FUN589931 GEJ589921:GEJ589931 GOF589921:GOF589931 GYB589921:GYB589931 HHX589921:HHX589931 HRT589921:HRT589931 IBP589921:IBP589931 ILL589921:ILL589931 IVH589921:IVH589931 JFD589921:JFD589931 JOZ589921:JOZ589931 JYV589921:JYV589931 KIR589921:KIR589931 KSN589921:KSN589931 LCJ589921:LCJ589931 LMF589921:LMF589931 LWB589921:LWB589931 MFX589921:MFX589931 MPT589921:MPT589931 MZP589921:MZP589931 NJL589921:NJL589931 NTH589921:NTH589931 ODD589921:ODD589931 OMZ589921:OMZ589931 OWV589921:OWV589931 PGR589921:PGR589931 PQN589921:PQN589931 QAJ589921:QAJ589931 QKF589921:QKF589931 QUB589921:QUB589931 RDX589921:RDX589931 RNT589921:RNT589931 RXP589921:RXP589931 SHL589921:SHL589931 SRH589921:SRH589931 TBD589921:TBD589931 TKZ589921:TKZ589931 TUV589921:TUV589931 UER589921:UER589931 UON589921:UON589931 UYJ589921:UYJ589931 VIF589921:VIF589931 VSB589921:VSB589931 WBX589921:WBX589931 WLT589921:WLT589931 WVP589921:WVP589931 H655457:H655467 JD655457:JD655467 SZ655457:SZ655467 ACV655457:ACV655467 AMR655457:AMR655467 AWN655457:AWN655467 BGJ655457:BGJ655467 BQF655457:BQF655467 CAB655457:CAB655467 CJX655457:CJX655467 CTT655457:CTT655467 DDP655457:DDP655467 DNL655457:DNL655467 DXH655457:DXH655467 EHD655457:EHD655467 EQZ655457:EQZ655467 FAV655457:FAV655467 FKR655457:FKR655467 FUN655457:FUN655467 GEJ655457:GEJ655467 GOF655457:GOF655467 GYB655457:GYB655467 HHX655457:HHX655467 HRT655457:HRT655467 IBP655457:IBP655467 ILL655457:ILL655467 IVH655457:IVH655467 JFD655457:JFD655467 JOZ655457:JOZ655467 JYV655457:JYV655467 KIR655457:KIR655467 KSN655457:KSN655467 LCJ655457:LCJ655467 LMF655457:LMF655467 LWB655457:LWB655467 MFX655457:MFX655467 MPT655457:MPT655467 MZP655457:MZP655467 NJL655457:NJL655467 NTH655457:NTH655467 ODD655457:ODD655467 OMZ655457:OMZ655467 OWV655457:OWV655467 PGR655457:PGR655467 PQN655457:PQN655467 QAJ655457:QAJ655467 QKF655457:QKF655467 QUB655457:QUB655467 RDX655457:RDX655467 RNT655457:RNT655467 RXP655457:RXP655467 SHL655457:SHL655467 SRH655457:SRH655467 TBD655457:TBD655467 TKZ655457:TKZ655467 TUV655457:TUV655467 UER655457:UER655467 UON655457:UON655467 UYJ655457:UYJ655467 VIF655457:VIF655467 VSB655457:VSB655467 WBX655457:WBX655467 WLT655457:WLT655467 WVP655457:WVP655467 H720993:H721003 JD720993:JD721003 SZ720993:SZ721003 ACV720993:ACV721003 AMR720993:AMR721003 AWN720993:AWN721003 BGJ720993:BGJ721003 BQF720993:BQF721003 CAB720993:CAB721003 CJX720993:CJX721003 CTT720993:CTT721003 DDP720993:DDP721003 DNL720993:DNL721003 DXH720993:DXH721003 EHD720993:EHD721003 EQZ720993:EQZ721003 FAV720993:FAV721003 FKR720993:FKR721003 FUN720993:FUN721003 GEJ720993:GEJ721003 GOF720993:GOF721003 GYB720993:GYB721003 HHX720993:HHX721003 HRT720993:HRT721003 IBP720993:IBP721003 ILL720993:ILL721003 IVH720993:IVH721003 JFD720993:JFD721003 JOZ720993:JOZ721003 JYV720993:JYV721003 KIR720993:KIR721003 KSN720993:KSN721003 LCJ720993:LCJ721003 LMF720993:LMF721003 LWB720993:LWB721003 MFX720993:MFX721003 MPT720993:MPT721003 MZP720993:MZP721003 NJL720993:NJL721003 NTH720993:NTH721003 ODD720993:ODD721003 OMZ720993:OMZ721003 OWV720993:OWV721003 PGR720993:PGR721003 PQN720993:PQN721003 QAJ720993:QAJ721003 QKF720993:QKF721003 QUB720993:QUB721003 RDX720993:RDX721003 RNT720993:RNT721003 RXP720993:RXP721003 SHL720993:SHL721003 SRH720993:SRH721003 TBD720993:TBD721003 TKZ720993:TKZ721003 TUV720993:TUV721003 UER720993:UER721003 UON720993:UON721003 UYJ720993:UYJ721003 VIF720993:VIF721003 VSB720993:VSB721003 WBX720993:WBX721003 WLT720993:WLT721003 WVP720993:WVP721003 H786529:H786539 JD786529:JD786539 SZ786529:SZ786539 ACV786529:ACV786539 AMR786529:AMR786539 AWN786529:AWN786539 BGJ786529:BGJ786539 BQF786529:BQF786539 CAB786529:CAB786539 CJX786529:CJX786539 CTT786529:CTT786539 DDP786529:DDP786539 DNL786529:DNL786539 DXH786529:DXH786539 EHD786529:EHD786539 EQZ786529:EQZ786539 FAV786529:FAV786539 FKR786529:FKR786539 FUN786529:FUN786539 GEJ786529:GEJ786539 GOF786529:GOF786539 GYB786529:GYB786539 HHX786529:HHX786539 HRT786529:HRT786539 IBP786529:IBP786539 ILL786529:ILL786539 IVH786529:IVH786539 JFD786529:JFD786539 JOZ786529:JOZ786539 JYV786529:JYV786539 KIR786529:KIR786539 KSN786529:KSN786539 LCJ786529:LCJ786539 LMF786529:LMF786539 LWB786529:LWB786539 MFX786529:MFX786539 MPT786529:MPT786539 MZP786529:MZP786539 NJL786529:NJL786539 NTH786529:NTH786539 ODD786529:ODD786539 OMZ786529:OMZ786539 OWV786529:OWV786539 PGR786529:PGR786539 PQN786529:PQN786539 QAJ786529:QAJ786539 QKF786529:QKF786539 QUB786529:QUB786539 RDX786529:RDX786539 RNT786529:RNT786539 RXP786529:RXP786539 SHL786529:SHL786539 SRH786529:SRH786539 TBD786529:TBD786539 TKZ786529:TKZ786539 TUV786529:TUV786539 UER786529:UER786539 UON786529:UON786539 UYJ786529:UYJ786539 VIF786529:VIF786539 VSB786529:VSB786539 WBX786529:WBX786539 WLT786529:WLT786539 WVP786529:WVP786539 H852065:H852075 JD852065:JD852075 SZ852065:SZ852075 ACV852065:ACV852075 AMR852065:AMR852075 AWN852065:AWN852075 BGJ852065:BGJ852075 BQF852065:BQF852075 CAB852065:CAB852075 CJX852065:CJX852075 CTT852065:CTT852075 DDP852065:DDP852075 DNL852065:DNL852075 DXH852065:DXH852075 EHD852065:EHD852075 EQZ852065:EQZ852075 FAV852065:FAV852075 FKR852065:FKR852075 FUN852065:FUN852075 GEJ852065:GEJ852075 GOF852065:GOF852075 GYB852065:GYB852075 HHX852065:HHX852075 HRT852065:HRT852075 IBP852065:IBP852075 ILL852065:ILL852075 IVH852065:IVH852075 JFD852065:JFD852075 JOZ852065:JOZ852075 JYV852065:JYV852075 KIR852065:KIR852075 KSN852065:KSN852075 LCJ852065:LCJ852075 LMF852065:LMF852075 LWB852065:LWB852075 MFX852065:MFX852075 MPT852065:MPT852075 MZP852065:MZP852075 NJL852065:NJL852075 NTH852065:NTH852075 ODD852065:ODD852075 OMZ852065:OMZ852075 OWV852065:OWV852075 PGR852065:PGR852075 PQN852065:PQN852075 QAJ852065:QAJ852075 QKF852065:QKF852075 QUB852065:QUB852075 RDX852065:RDX852075 RNT852065:RNT852075 RXP852065:RXP852075 SHL852065:SHL852075 SRH852065:SRH852075 TBD852065:TBD852075 TKZ852065:TKZ852075 TUV852065:TUV852075 UER852065:UER852075 UON852065:UON852075 UYJ852065:UYJ852075 VIF852065:VIF852075 VSB852065:VSB852075 WBX852065:WBX852075 WLT852065:WLT852075 WVP852065:WVP852075 H917601:H917611 JD917601:JD917611 SZ917601:SZ917611 ACV917601:ACV917611 AMR917601:AMR917611 AWN917601:AWN917611 BGJ917601:BGJ917611 BQF917601:BQF917611 CAB917601:CAB917611 CJX917601:CJX917611 CTT917601:CTT917611 DDP917601:DDP917611 DNL917601:DNL917611 DXH917601:DXH917611 EHD917601:EHD917611 EQZ917601:EQZ917611 FAV917601:FAV917611 FKR917601:FKR917611 FUN917601:FUN917611 GEJ917601:GEJ917611 GOF917601:GOF917611 GYB917601:GYB917611 HHX917601:HHX917611 HRT917601:HRT917611 IBP917601:IBP917611 ILL917601:ILL917611 IVH917601:IVH917611 JFD917601:JFD917611 JOZ917601:JOZ917611 JYV917601:JYV917611 KIR917601:KIR917611 KSN917601:KSN917611 LCJ917601:LCJ917611 LMF917601:LMF917611 LWB917601:LWB917611 MFX917601:MFX917611 MPT917601:MPT917611 MZP917601:MZP917611 NJL917601:NJL917611 NTH917601:NTH917611 ODD917601:ODD917611 OMZ917601:OMZ917611 OWV917601:OWV917611 PGR917601:PGR917611 PQN917601:PQN917611 QAJ917601:QAJ917611 QKF917601:QKF917611 QUB917601:QUB917611 RDX917601:RDX917611 RNT917601:RNT917611 RXP917601:RXP917611 SHL917601:SHL917611 SRH917601:SRH917611 TBD917601:TBD917611 TKZ917601:TKZ917611 TUV917601:TUV917611 UER917601:UER917611 UON917601:UON917611 UYJ917601:UYJ917611 VIF917601:VIF917611 VSB917601:VSB917611 WBX917601:WBX917611 WLT917601:WLT917611 WVP917601:WVP917611 H983137:H983147 JD983137:JD983147 SZ983137:SZ983147 ACV983137:ACV983147 AMR983137:AMR983147 AWN983137:AWN983147 BGJ983137:BGJ983147 BQF983137:BQF983147 CAB983137:CAB983147 CJX983137:CJX983147 CTT983137:CTT983147 DDP983137:DDP983147 DNL983137:DNL983147 DXH983137:DXH983147 EHD983137:EHD983147 EQZ983137:EQZ983147 FAV983137:FAV983147 FKR983137:FKR983147 FUN983137:FUN983147 GEJ983137:GEJ983147 GOF983137:GOF983147 GYB983137:GYB983147 HHX983137:HHX983147 HRT983137:HRT983147 IBP983137:IBP983147 ILL983137:ILL983147 IVH983137:IVH983147 JFD983137:JFD983147 JOZ983137:JOZ983147 JYV983137:JYV983147 KIR983137:KIR983147 KSN983137:KSN983147 LCJ983137:LCJ983147 LMF983137:LMF983147 LWB983137:LWB983147 MFX983137:MFX983147 MPT983137:MPT983147 MZP983137:MZP983147 NJL983137:NJL983147 NTH983137:NTH983147 ODD983137:ODD983147 OMZ983137:OMZ983147 OWV983137:OWV983147 PGR983137:PGR983147 PQN983137:PQN983147 QAJ983137:QAJ983147 QKF983137:QKF983147 QUB983137:QUB983147 RDX983137:RDX983147 RNT983137:RNT983147 RXP983137:RXP983147 SHL983137:SHL983147 SRH983137:SRH983147 TBD983137:TBD983147 TKZ983137:TKZ983147 TUV983137:TUV983147 UER983137:UER983147 UON983137:UON983147 UYJ983137:UYJ983147 VIF983137:VIF983147 VSB983137:VSB983147 WBX983137:WBX983147 WLT983137:WLT983147 WVP983137:WVP983147 H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78 JD65578 SZ65578 ACV65578 AMR65578 AWN65578 BGJ65578 BQF65578 CAB65578 CJX65578 CTT65578 DDP65578 DNL65578 DXH65578 EHD65578 EQZ65578 FAV65578 FKR65578 FUN65578 GEJ65578 GOF65578 GYB65578 HHX65578 HRT65578 IBP65578 ILL65578 IVH65578 JFD65578 JOZ65578 JYV65578 KIR65578 KSN65578 LCJ65578 LMF65578 LWB65578 MFX65578 MPT65578 MZP65578 NJL65578 NTH65578 ODD65578 OMZ65578 OWV65578 PGR65578 PQN65578 QAJ65578 QKF65578 QUB65578 RDX65578 RNT65578 RXP65578 SHL65578 SRH65578 TBD65578 TKZ65578 TUV65578 UER65578 UON65578 UYJ65578 VIF65578 VSB65578 WBX65578 WLT65578 WVP65578 H131114 JD131114 SZ131114 ACV131114 AMR131114 AWN131114 BGJ131114 BQF131114 CAB131114 CJX131114 CTT131114 DDP131114 DNL131114 DXH131114 EHD131114 EQZ131114 FAV131114 FKR131114 FUN131114 GEJ131114 GOF131114 GYB131114 HHX131114 HRT131114 IBP131114 ILL131114 IVH131114 JFD131114 JOZ131114 JYV131114 KIR131114 KSN131114 LCJ131114 LMF131114 LWB131114 MFX131114 MPT131114 MZP131114 NJL131114 NTH131114 ODD131114 OMZ131114 OWV131114 PGR131114 PQN131114 QAJ131114 QKF131114 QUB131114 RDX131114 RNT131114 RXP131114 SHL131114 SRH131114 TBD131114 TKZ131114 TUV131114 UER131114 UON131114 UYJ131114 VIF131114 VSB131114 WBX131114 WLT131114 WVP131114 H196650 JD196650 SZ196650 ACV196650 AMR196650 AWN196650 BGJ196650 BQF196650 CAB196650 CJX196650 CTT196650 DDP196650 DNL196650 DXH196650 EHD196650 EQZ196650 FAV196650 FKR196650 FUN196650 GEJ196650 GOF196650 GYB196650 HHX196650 HRT196650 IBP196650 ILL196650 IVH196650 JFD196650 JOZ196650 JYV196650 KIR196650 KSN196650 LCJ196650 LMF196650 LWB196650 MFX196650 MPT196650 MZP196650 NJL196650 NTH196650 ODD196650 OMZ196650 OWV196650 PGR196650 PQN196650 QAJ196650 QKF196650 QUB196650 RDX196650 RNT196650 RXP196650 SHL196650 SRH196650 TBD196650 TKZ196650 TUV196650 UER196650 UON196650 UYJ196650 VIF196650 VSB196650 WBX196650 WLT196650 WVP196650 H262186 JD262186 SZ262186 ACV262186 AMR262186 AWN262186 BGJ262186 BQF262186 CAB262186 CJX262186 CTT262186 DDP262186 DNL262186 DXH262186 EHD262186 EQZ262186 FAV262186 FKR262186 FUN262186 GEJ262186 GOF262186 GYB262186 HHX262186 HRT262186 IBP262186 ILL262186 IVH262186 JFD262186 JOZ262186 JYV262186 KIR262186 KSN262186 LCJ262186 LMF262186 LWB262186 MFX262186 MPT262186 MZP262186 NJL262186 NTH262186 ODD262186 OMZ262186 OWV262186 PGR262186 PQN262186 QAJ262186 QKF262186 QUB262186 RDX262186 RNT262186 RXP262186 SHL262186 SRH262186 TBD262186 TKZ262186 TUV262186 UER262186 UON262186 UYJ262186 VIF262186 VSB262186 WBX262186 WLT262186 WVP262186 H327722 JD327722 SZ327722 ACV327722 AMR327722 AWN327722 BGJ327722 BQF327722 CAB327722 CJX327722 CTT327722 DDP327722 DNL327722 DXH327722 EHD327722 EQZ327722 FAV327722 FKR327722 FUN327722 GEJ327722 GOF327722 GYB327722 HHX327722 HRT327722 IBP327722 ILL327722 IVH327722 JFD327722 JOZ327722 JYV327722 KIR327722 KSN327722 LCJ327722 LMF327722 LWB327722 MFX327722 MPT327722 MZP327722 NJL327722 NTH327722 ODD327722 OMZ327722 OWV327722 PGR327722 PQN327722 QAJ327722 QKF327722 QUB327722 RDX327722 RNT327722 RXP327722 SHL327722 SRH327722 TBD327722 TKZ327722 TUV327722 UER327722 UON327722 UYJ327722 VIF327722 VSB327722 WBX327722 WLT327722 WVP327722 H393258 JD393258 SZ393258 ACV393258 AMR393258 AWN393258 BGJ393258 BQF393258 CAB393258 CJX393258 CTT393258 DDP393258 DNL393258 DXH393258 EHD393258 EQZ393258 FAV393258 FKR393258 FUN393258 GEJ393258 GOF393258 GYB393258 HHX393258 HRT393258 IBP393258 ILL393258 IVH393258 JFD393258 JOZ393258 JYV393258 KIR393258 KSN393258 LCJ393258 LMF393258 LWB393258 MFX393258 MPT393258 MZP393258 NJL393258 NTH393258 ODD393258 OMZ393258 OWV393258 PGR393258 PQN393258 QAJ393258 QKF393258 QUB393258 RDX393258 RNT393258 RXP393258 SHL393258 SRH393258 TBD393258 TKZ393258 TUV393258 UER393258 UON393258 UYJ393258 VIF393258 VSB393258 WBX393258 WLT393258 WVP393258 H458794 JD458794 SZ458794 ACV458794 AMR458794 AWN458794 BGJ458794 BQF458794 CAB458794 CJX458794 CTT458794 DDP458794 DNL458794 DXH458794 EHD458794 EQZ458794 FAV458794 FKR458794 FUN458794 GEJ458794 GOF458794 GYB458794 HHX458794 HRT458794 IBP458794 ILL458794 IVH458794 JFD458794 JOZ458794 JYV458794 KIR458794 KSN458794 LCJ458794 LMF458794 LWB458794 MFX458794 MPT458794 MZP458794 NJL458794 NTH458794 ODD458794 OMZ458794 OWV458794 PGR458794 PQN458794 QAJ458794 QKF458794 QUB458794 RDX458794 RNT458794 RXP458794 SHL458794 SRH458794 TBD458794 TKZ458794 TUV458794 UER458794 UON458794 UYJ458794 VIF458794 VSB458794 WBX458794 WLT458794 WVP458794 H524330 JD524330 SZ524330 ACV524330 AMR524330 AWN524330 BGJ524330 BQF524330 CAB524330 CJX524330 CTT524330 DDP524330 DNL524330 DXH524330 EHD524330 EQZ524330 FAV524330 FKR524330 FUN524330 GEJ524330 GOF524330 GYB524330 HHX524330 HRT524330 IBP524330 ILL524330 IVH524330 JFD524330 JOZ524330 JYV524330 KIR524330 KSN524330 LCJ524330 LMF524330 LWB524330 MFX524330 MPT524330 MZP524330 NJL524330 NTH524330 ODD524330 OMZ524330 OWV524330 PGR524330 PQN524330 QAJ524330 QKF524330 QUB524330 RDX524330 RNT524330 RXP524330 SHL524330 SRH524330 TBD524330 TKZ524330 TUV524330 UER524330 UON524330 UYJ524330 VIF524330 VSB524330 WBX524330 WLT524330 WVP524330 H589866 JD589866 SZ589866 ACV589866 AMR589866 AWN589866 BGJ589866 BQF589866 CAB589866 CJX589866 CTT589866 DDP589866 DNL589866 DXH589866 EHD589866 EQZ589866 FAV589866 FKR589866 FUN589866 GEJ589866 GOF589866 GYB589866 HHX589866 HRT589866 IBP589866 ILL589866 IVH589866 JFD589866 JOZ589866 JYV589866 KIR589866 KSN589866 LCJ589866 LMF589866 LWB589866 MFX589866 MPT589866 MZP589866 NJL589866 NTH589866 ODD589866 OMZ589866 OWV589866 PGR589866 PQN589866 QAJ589866 QKF589866 QUB589866 RDX589866 RNT589866 RXP589866 SHL589866 SRH589866 TBD589866 TKZ589866 TUV589866 UER589866 UON589866 UYJ589866 VIF589866 VSB589866 WBX589866 WLT589866 WVP589866 H655402 JD655402 SZ655402 ACV655402 AMR655402 AWN655402 BGJ655402 BQF655402 CAB655402 CJX655402 CTT655402 DDP655402 DNL655402 DXH655402 EHD655402 EQZ655402 FAV655402 FKR655402 FUN655402 GEJ655402 GOF655402 GYB655402 HHX655402 HRT655402 IBP655402 ILL655402 IVH655402 JFD655402 JOZ655402 JYV655402 KIR655402 KSN655402 LCJ655402 LMF655402 LWB655402 MFX655402 MPT655402 MZP655402 NJL655402 NTH655402 ODD655402 OMZ655402 OWV655402 PGR655402 PQN655402 QAJ655402 QKF655402 QUB655402 RDX655402 RNT655402 RXP655402 SHL655402 SRH655402 TBD655402 TKZ655402 TUV655402 UER655402 UON655402 UYJ655402 VIF655402 VSB655402 WBX655402 WLT655402 WVP655402 H720938 JD720938 SZ720938 ACV720938 AMR720938 AWN720938 BGJ720938 BQF720938 CAB720938 CJX720938 CTT720938 DDP720938 DNL720938 DXH720938 EHD720938 EQZ720938 FAV720938 FKR720938 FUN720938 GEJ720938 GOF720938 GYB720938 HHX720938 HRT720938 IBP720938 ILL720938 IVH720938 JFD720938 JOZ720938 JYV720938 KIR720938 KSN720938 LCJ720938 LMF720938 LWB720938 MFX720938 MPT720938 MZP720938 NJL720938 NTH720938 ODD720938 OMZ720938 OWV720938 PGR720938 PQN720938 QAJ720938 QKF720938 QUB720938 RDX720938 RNT720938 RXP720938 SHL720938 SRH720938 TBD720938 TKZ720938 TUV720938 UER720938 UON720938 UYJ720938 VIF720938 VSB720938 WBX720938 WLT720938 WVP720938 H786474 JD786474 SZ786474 ACV786474 AMR786474 AWN786474 BGJ786474 BQF786474 CAB786474 CJX786474 CTT786474 DDP786474 DNL786474 DXH786474 EHD786474 EQZ786474 FAV786474 FKR786474 FUN786474 GEJ786474 GOF786474 GYB786474 HHX786474 HRT786474 IBP786474 ILL786474 IVH786474 JFD786474 JOZ786474 JYV786474 KIR786474 KSN786474 LCJ786474 LMF786474 LWB786474 MFX786474 MPT786474 MZP786474 NJL786474 NTH786474 ODD786474 OMZ786474 OWV786474 PGR786474 PQN786474 QAJ786474 QKF786474 QUB786474 RDX786474 RNT786474 RXP786474 SHL786474 SRH786474 TBD786474 TKZ786474 TUV786474 UER786474 UON786474 UYJ786474 VIF786474 VSB786474 WBX786474 WLT786474 WVP786474 H852010 JD852010 SZ852010 ACV852010 AMR852010 AWN852010 BGJ852010 BQF852010 CAB852010 CJX852010 CTT852010 DDP852010 DNL852010 DXH852010 EHD852010 EQZ852010 FAV852010 FKR852010 FUN852010 GEJ852010 GOF852010 GYB852010 HHX852010 HRT852010 IBP852010 ILL852010 IVH852010 JFD852010 JOZ852010 JYV852010 KIR852010 KSN852010 LCJ852010 LMF852010 LWB852010 MFX852010 MPT852010 MZP852010 NJL852010 NTH852010 ODD852010 OMZ852010 OWV852010 PGR852010 PQN852010 QAJ852010 QKF852010 QUB852010 RDX852010 RNT852010 RXP852010 SHL852010 SRH852010 TBD852010 TKZ852010 TUV852010 UER852010 UON852010 UYJ852010 VIF852010 VSB852010 WBX852010 WLT852010 WVP852010 H917546 JD917546 SZ917546 ACV917546 AMR917546 AWN917546 BGJ917546 BQF917546 CAB917546 CJX917546 CTT917546 DDP917546 DNL917546 DXH917546 EHD917546 EQZ917546 FAV917546 FKR917546 FUN917546 GEJ917546 GOF917546 GYB917546 HHX917546 HRT917546 IBP917546 ILL917546 IVH917546 JFD917546 JOZ917546 JYV917546 KIR917546 KSN917546 LCJ917546 LMF917546 LWB917546 MFX917546 MPT917546 MZP917546 NJL917546 NTH917546 ODD917546 OMZ917546 OWV917546 PGR917546 PQN917546 QAJ917546 QKF917546 QUB917546 RDX917546 RNT917546 RXP917546 SHL917546 SRH917546 TBD917546 TKZ917546 TUV917546 UER917546 UON917546 UYJ917546 VIF917546 VSB917546 WBX917546 WLT917546 WVP917546 H983082 JD983082 SZ983082 ACV983082 AMR983082 AWN983082 BGJ983082 BQF983082 CAB983082 CJX983082 CTT983082 DDP983082 DNL983082 DXH983082 EHD983082 EQZ983082 FAV983082 FKR983082 FUN983082 GEJ983082 GOF983082 GYB983082 HHX983082 HRT983082 IBP983082 ILL983082 IVH983082 JFD983082 JOZ983082 JYV983082 KIR983082 KSN983082 LCJ983082 LMF983082 LWB983082 MFX983082 MPT983082 MZP983082 NJL983082 NTH983082 ODD983082 OMZ983082 OWV983082 PGR983082 PQN983082 QAJ983082 QKF983082 QUB983082 RDX983082 RNT983082 RXP983082 SHL983082 SRH983082 TBD983082 TKZ983082 TUV983082 UER983082 UON983082 UYJ983082 VIF983082 VSB983082 WBX983082 WLT983082 WVP983082 H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H65593 JD65593 SZ65593 ACV65593 AMR65593 AWN65593 BGJ65593 BQF65593 CAB65593 CJX65593 CTT65593 DDP65593 DNL65593 DXH65593 EHD65593 EQZ65593 FAV65593 FKR65593 FUN65593 GEJ65593 GOF65593 GYB65593 HHX65593 HRT65593 IBP65593 ILL65593 IVH65593 JFD65593 JOZ65593 JYV65593 KIR65593 KSN65593 LCJ65593 LMF65593 LWB65593 MFX65593 MPT65593 MZP65593 NJL65593 NTH65593 ODD65593 OMZ65593 OWV65593 PGR65593 PQN65593 QAJ65593 QKF65593 QUB65593 RDX65593 RNT65593 RXP65593 SHL65593 SRH65593 TBD65593 TKZ65593 TUV65593 UER65593 UON65593 UYJ65593 VIF65593 VSB65593 WBX65593 WLT65593 WVP65593 H131129 JD131129 SZ131129 ACV131129 AMR131129 AWN131129 BGJ131129 BQF131129 CAB131129 CJX131129 CTT131129 DDP131129 DNL131129 DXH131129 EHD131129 EQZ131129 FAV131129 FKR131129 FUN131129 GEJ131129 GOF131129 GYB131129 HHX131129 HRT131129 IBP131129 ILL131129 IVH131129 JFD131129 JOZ131129 JYV131129 KIR131129 KSN131129 LCJ131129 LMF131129 LWB131129 MFX131129 MPT131129 MZP131129 NJL131129 NTH131129 ODD131129 OMZ131129 OWV131129 PGR131129 PQN131129 QAJ131129 QKF131129 QUB131129 RDX131129 RNT131129 RXP131129 SHL131129 SRH131129 TBD131129 TKZ131129 TUV131129 UER131129 UON131129 UYJ131129 VIF131129 VSB131129 WBX131129 WLT131129 WVP131129 H196665 JD196665 SZ196665 ACV196665 AMR196665 AWN196665 BGJ196665 BQF196665 CAB196665 CJX196665 CTT196665 DDP196665 DNL196665 DXH196665 EHD196665 EQZ196665 FAV196665 FKR196665 FUN196665 GEJ196665 GOF196665 GYB196665 HHX196665 HRT196665 IBP196665 ILL196665 IVH196665 JFD196665 JOZ196665 JYV196665 KIR196665 KSN196665 LCJ196665 LMF196665 LWB196665 MFX196665 MPT196665 MZP196665 NJL196665 NTH196665 ODD196665 OMZ196665 OWV196665 PGR196665 PQN196665 QAJ196665 QKF196665 QUB196665 RDX196665 RNT196665 RXP196665 SHL196665 SRH196665 TBD196665 TKZ196665 TUV196665 UER196665 UON196665 UYJ196665 VIF196665 VSB196665 WBX196665 WLT196665 WVP196665 H262201 JD262201 SZ262201 ACV262201 AMR262201 AWN262201 BGJ262201 BQF262201 CAB262201 CJX262201 CTT262201 DDP262201 DNL262201 DXH262201 EHD262201 EQZ262201 FAV262201 FKR262201 FUN262201 GEJ262201 GOF262201 GYB262201 HHX262201 HRT262201 IBP262201 ILL262201 IVH262201 JFD262201 JOZ262201 JYV262201 KIR262201 KSN262201 LCJ262201 LMF262201 LWB262201 MFX262201 MPT262201 MZP262201 NJL262201 NTH262201 ODD262201 OMZ262201 OWV262201 PGR262201 PQN262201 QAJ262201 QKF262201 QUB262201 RDX262201 RNT262201 RXP262201 SHL262201 SRH262201 TBD262201 TKZ262201 TUV262201 UER262201 UON262201 UYJ262201 VIF262201 VSB262201 WBX262201 WLT262201 WVP262201 H327737 JD327737 SZ327737 ACV327737 AMR327737 AWN327737 BGJ327737 BQF327737 CAB327737 CJX327737 CTT327737 DDP327737 DNL327737 DXH327737 EHD327737 EQZ327737 FAV327737 FKR327737 FUN327737 GEJ327737 GOF327737 GYB327737 HHX327737 HRT327737 IBP327737 ILL327737 IVH327737 JFD327737 JOZ327737 JYV327737 KIR327737 KSN327737 LCJ327737 LMF327737 LWB327737 MFX327737 MPT327737 MZP327737 NJL327737 NTH327737 ODD327737 OMZ327737 OWV327737 PGR327737 PQN327737 QAJ327737 QKF327737 QUB327737 RDX327737 RNT327737 RXP327737 SHL327737 SRH327737 TBD327737 TKZ327737 TUV327737 UER327737 UON327737 UYJ327737 VIF327737 VSB327737 WBX327737 WLT327737 WVP327737 H393273 JD393273 SZ393273 ACV393273 AMR393273 AWN393273 BGJ393273 BQF393273 CAB393273 CJX393273 CTT393273 DDP393273 DNL393273 DXH393273 EHD393273 EQZ393273 FAV393273 FKR393273 FUN393273 GEJ393273 GOF393273 GYB393273 HHX393273 HRT393273 IBP393273 ILL393273 IVH393273 JFD393273 JOZ393273 JYV393273 KIR393273 KSN393273 LCJ393273 LMF393273 LWB393273 MFX393273 MPT393273 MZP393273 NJL393273 NTH393273 ODD393273 OMZ393273 OWV393273 PGR393273 PQN393273 QAJ393273 QKF393273 QUB393273 RDX393273 RNT393273 RXP393273 SHL393273 SRH393273 TBD393273 TKZ393273 TUV393273 UER393273 UON393273 UYJ393273 VIF393273 VSB393273 WBX393273 WLT393273 WVP393273 H458809 JD458809 SZ458809 ACV458809 AMR458809 AWN458809 BGJ458809 BQF458809 CAB458809 CJX458809 CTT458809 DDP458809 DNL458809 DXH458809 EHD458809 EQZ458809 FAV458809 FKR458809 FUN458809 GEJ458809 GOF458809 GYB458809 HHX458809 HRT458809 IBP458809 ILL458809 IVH458809 JFD458809 JOZ458809 JYV458809 KIR458809 KSN458809 LCJ458809 LMF458809 LWB458809 MFX458809 MPT458809 MZP458809 NJL458809 NTH458809 ODD458809 OMZ458809 OWV458809 PGR458809 PQN458809 QAJ458809 QKF458809 QUB458809 RDX458809 RNT458809 RXP458809 SHL458809 SRH458809 TBD458809 TKZ458809 TUV458809 UER458809 UON458809 UYJ458809 VIF458809 VSB458809 WBX458809 WLT458809 WVP458809 H524345 JD524345 SZ524345 ACV524345 AMR524345 AWN524345 BGJ524345 BQF524345 CAB524345 CJX524345 CTT524345 DDP524345 DNL524345 DXH524345 EHD524345 EQZ524345 FAV524345 FKR524345 FUN524345 GEJ524345 GOF524345 GYB524345 HHX524345 HRT524345 IBP524345 ILL524345 IVH524345 JFD524345 JOZ524345 JYV524345 KIR524345 KSN524345 LCJ524345 LMF524345 LWB524345 MFX524345 MPT524345 MZP524345 NJL524345 NTH524345 ODD524345 OMZ524345 OWV524345 PGR524345 PQN524345 QAJ524345 QKF524345 QUB524345 RDX524345 RNT524345 RXP524345 SHL524345 SRH524345 TBD524345 TKZ524345 TUV524345 UER524345 UON524345 UYJ524345 VIF524345 VSB524345 WBX524345 WLT524345 WVP524345 H589881 JD589881 SZ589881 ACV589881 AMR589881 AWN589881 BGJ589881 BQF589881 CAB589881 CJX589881 CTT589881 DDP589881 DNL589881 DXH589881 EHD589881 EQZ589881 FAV589881 FKR589881 FUN589881 GEJ589881 GOF589881 GYB589881 HHX589881 HRT589881 IBP589881 ILL589881 IVH589881 JFD589881 JOZ589881 JYV589881 KIR589881 KSN589881 LCJ589881 LMF589881 LWB589881 MFX589881 MPT589881 MZP589881 NJL589881 NTH589881 ODD589881 OMZ589881 OWV589881 PGR589881 PQN589881 QAJ589881 QKF589881 QUB589881 RDX589881 RNT589881 RXP589881 SHL589881 SRH589881 TBD589881 TKZ589881 TUV589881 UER589881 UON589881 UYJ589881 VIF589881 VSB589881 WBX589881 WLT589881 WVP589881 H655417 JD655417 SZ655417 ACV655417 AMR655417 AWN655417 BGJ655417 BQF655417 CAB655417 CJX655417 CTT655417 DDP655417 DNL655417 DXH655417 EHD655417 EQZ655417 FAV655417 FKR655417 FUN655417 GEJ655417 GOF655417 GYB655417 HHX655417 HRT655417 IBP655417 ILL655417 IVH655417 JFD655417 JOZ655417 JYV655417 KIR655417 KSN655417 LCJ655417 LMF655417 LWB655417 MFX655417 MPT655417 MZP655417 NJL655417 NTH655417 ODD655417 OMZ655417 OWV655417 PGR655417 PQN655417 QAJ655417 QKF655417 QUB655417 RDX655417 RNT655417 RXP655417 SHL655417 SRH655417 TBD655417 TKZ655417 TUV655417 UER655417 UON655417 UYJ655417 VIF655417 VSB655417 WBX655417 WLT655417 WVP655417 H720953 JD720953 SZ720953 ACV720953 AMR720953 AWN720953 BGJ720953 BQF720953 CAB720953 CJX720953 CTT720953 DDP720953 DNL720953 DXH720953 EHD720953 EQZ720953 FAV720953 FKR720953 FUN720953 GEJ720953 GOF720953 GYB720953 HHX720953 HRT720953 IBP720953 ILL720953 IVH720953 JFD720953 JOZ720953 JYV720953 KIR720953 KSN720953 LCJ720953 LMF720953 LWB720953 MFX720953 MPT720953 MZP720953 NJL720953 NTH720953 ODD720953 OMZ720953 OWV720953 PGR720953 PQN720953 QAJ720953 QKF720953 QUB720953 RDX720953 RNT720953 RXP720953 SHL720953 SRH720953 TBD720953 TKZ720953 TUV720953 UER720953 UON720953 UYJ720953 VIF720953 VSB720953 WBX720953 WLT720953 WVP720953 H786489 JD786489 SZ786489 ACV786489 AMR786489 AWN786489 BGJ786489 BQF786489 CAB786489 CJX786489 CTT786489 DDP786489 DNL786489 DXH786489 EHD786489 EQZ786489 FAV786489 FKR786489 FUN786489 GEJ786489 GOF786489 GYB786489 HHX786489 HRT786489 IBP786489 ILL786489 IVH786489 JFD786489 JOZ786489 JYV786489 KIR786489 KSN786489 LCJ786489 LMF786489 LWB786489 MFX786489 MPT786489 MZP786489 NJL786489 NTH786489 ODD786489 OMZ786489 OWV786489 PGR786489 PQN786489 QAJ786489 QKF786489 QUB786489 RDX786489 RNT786489 RXP786489 SHL786489 SRH786489 TBD786489 TKZ786489 TUV786489 UER786489 UON786489 UYJ786489 VIF786489 VSB786489 WBX786489 WLT786489 WVP786489 H852025 JD852025 SZ852025 ACV852025 AMR852025 AWN852025 BGJ852025 BQF852025 CAB852025 CJX852025 CTT852025 DDP852025 DNL852025 DXH852025 EHD852025 EQZ852025 FAV852025 FKR852025 FUN852025 GEJ852025 GOF852025 GYB852025 HHX852025 HRT852025 IBP852025 ILL852025 IVH852025 JFD852025 JOZ852025 JYV852025 KIR852025 KSN852025 LCJ852025 LMF852025 LWB852025 MFX852025 MPT852025 MZP852025 NJL852025 NTH852025 ODD852025 OMZ852025 OWV852025 PGR852025 PQN852025 QAJ852025 QKF852025 QUB852025 RDX852025 RNT852025 RXP852025 SHL852025 SRH852025 TBD852025 TKZ852025 TUV852025 UER852025 UON852025 UYJ852025 VIF852025 VSB852025 WBX852025 WLT852025 WVP852025 H917561 JD917561 SZ917561 ACV917561 AMR917561 AWN917561 BGJ917561 BQF917561 CAB917561 CJX917561 CTT917561 DDP917561 DNL917561 DXH917561 EHD917561 EQZ917561 FAV917561 FKR917561 FUN917561 GEJ917561 GOF917561 GYB917561 HHX917561 HRT917561 IBP917561 ILL917561 IVH917561 JFD917561 JOZ917561 JYV917561 KIR917561 KSN917561 LCJ917561 LMF917561 LWB917561 MFX917561 MPT917561 MZP917561 NJL917561 NTH917561 ODD917561 OMZ917561 OWV917561 PGR917561 PQN917561 QAJ917561 QKF917561 QUB917561 RDX917561 RNT917561 RXP917561 SHL917561 SRH917561 TBD917561 TKZ917561 TUV917561 UER917561 UON917561 UYJ917561 VIF917561 VSB917561 WBX917561 WLT917561 WVP917561 H983097 JD983097 SZ983097 ACV983097 AMR983097 AWN983097 BGJ983097 BQF983097 CAB983097 CJX983097 CTT983097 DDP983097 DNL983097 DXH983097 EHD983097 EQZ983097 FAV983097 FKR983097 FUN983097 GEJ983097 GOF983097 GYB983097 HHX983097 HRT983097 IBP983097 ILL983097 IVH983097 JFD983097 JOZ983097 JYV983097 KIR983097 KSN983097 LCJ983097 LMF983097 LWB983097 MFX983097 MPT983097 MZP983097 NJL983097 NTH983097 ODD983097 OMZ983097 OWV983097 PGR983097 PQN983097 QAJ983097 QKF983097 QUB983097 RDX983097 RNT983097 RXP983097 SHL983097 SRH983097 TBD983097 TKZ983097 TUV983097 UER983097 UON983097 UYJ983097 VIF983097 VSB983097 WBX983097 WLT983097 WVP983097 H41 JD41 SZ41 ACV41 AMR41 AWN41 BGJ41 BQF41 CAB41 CJX41 CTT41 DDP41 DNL41 DXH41 EHD41 EQZ41 FAV41 FKR41 FUN41 GEJ41 GOF41 GYB41 HHX41 HRT41 IBP41 ILL41 IVH41 JFD41 JOZ41 JYV41 KIR41 KSN41 LCJ41 LMF41 LWB41 MFX41 MPT41 MZP41 NJL41 NTH41 ODD41 OMZ41 OWV41 PGR41 PQN41 QAJ41 QKF41 QUB41 RDX41 RNT41 RXP41 SHL41 SRH41 TBD41 TKZ41 TUV41 UER41 UON41 UYJ41 VIF41 VSB41 WBX41 WLT41 WVP41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WVP983102 JD62 SZ62 ACV62 AMR62 AWN62 BGJ62 BQF62 CAB62 CJX62 CTT62 DDP62 DNL62 DXH62 EHD62 EQZ62 FAV62 FKR62 FUN62 GEJ62 GOF62 GYB62 HHX62 HRT62 IBP62 ILL62 IVH62 JFD62 JOZ62 JYV62 KIR62 KSN62 LCJ62 LMF62 LWB62 MFX62 MPT62 MZP62 NJL62 NTH62 ODD62 OMZ62 OWV62 PGR62 PQN62 QAJ62 QKF62 QUB62 RDX62 RNT62 RXP62 SHL62 SRH62 TBD62 TKZ62 TUV62 UER62 UON62 UYJ62 VIF62 VSB62 WBX62 WLT62 WVP62 H65598 JD65598 SZ65598 ACV65598 AMR65598 AWN65598 BGJ65598 BQF65598 CAB65598 CJX65598 CTT65598 DDP65598 DNL65598 DXH65598 EHD65598 EQZ65598 FAV65598 FKR65598 FUN65598 GEJ65598 GOF65598 GYB65598 HHX65598 HRT65598 IBP65598 ILL65598 IVH65598 JFD65598 JOZ65598 JYV65598 KIR65598 KSN65598 LCJ65598 LMF65598 LWB65598 MFX65598 MPT65598 MZP65598 NJL65598 NTH65598 ODD65598 OMZ65598 OWV65598 PGR65598 PQN65598 QAJ65598 QKF65598 QUB65598 RDX65598 RNT65598 RXP65598 SHL65598 SRH65598 TBD65598 TKZ65598 TUV65598 UER65598 UON65598 UYJ65598 VIF65598 VSB65598 WBX65598 WLT65598 WVP65598 H131134 JD131134 SZ131134 ACV131134 AMR131134 AWN131134 BGJ131134 BQF131134 CAB131134 CJX131134 CTT131134 DDP131134 DNL131134 DXH131134 EHD131134 EQZ131134 FAV131134 FKR131134 FUN131134 GEJ131134 GOF131134 GYB131134 HHX131134 HRT131134 IBP131134 ILL131134 IVH131134 JFD131134 JOZ131134 JYV131134 KIR131134 KSN131134 LCJ131134 LMF131134 LWB131134 MFX131134 MPT131134 MZP131134 NJL131134 NTH131134 ODD131134 OMZ131134 OWV131134 PGR131134 PQN131134 QAJ131134 QKF131134 QUB131134 RDX131134 RNT131134 RXP131134 SHL131134 SRH131134 TBD131134 TKZ131134 TUV131134 UER131134 UON131134 UYJ131134 VIF131134 VSB131134 WBX131134 WLT131134 WVP131134 H196670 JD196670 SZ196670 ACV196670 AMR196670 AWN196670 BGJ196670 BQF196670 CAB196670 CJX196670 CTT196670 DDP196670 DNL196670 DXH196670 EHD196670 EQZ196670 FAV196670 FKR196670 FUN196670 GEJ196670 GOF196670 GYB196670 HHX196670 HRT196670 IBP196670 ILL196670 IVH196670 JFD196670 JOZ196670 JYV196670 KIR196670 KSN196670 LCJ196670 LMF196670 LWB196670 MFX196670 MPT196670 MZP196670 NJL196670 NTH196670 ODD196670 OMZ196670 OWV196670 PGR196670 PQN196670 QAJ196670 QKF196670 QUB196670 RDX196670 RNT196670 RXP196670 SHL196670 SRH196670 TBD196670 TKZ196670 TUV196670 UER196670 UON196670 UYJ196670 VIF196670 VSB196670 WBX196670 WLT196670 WVP196670 H262206 JD262206 SZ262206 ACV262206 AMR262206 AWN262206 BGJ262206 BQF262206 CAB262206 CJX262206 CTT262206 DDP262206 DNL262206 DXH262206 EHD262206 EQZ262206 FAV262206 FKR262206 FUN262206 GEJ262206 GOF262206 GYB262206 HHX262206 HRT262206 IBP262206 ILL262206 IVH262206 JFD262206 JOZ262206 JYV262206 KIR262206 KSN262206 LCJ262206 LMF262206 LWB262206 MFX262206 MPT262206 MZP262206 NJL262206 NTH262206 ODD262206 OMZ262206 OWV262206 PGR262206 PQN262206 QAJ262206 QKF262206 QUB262206 RDX262206 RNT262206 RXP262206 SHL262206 SRH262206 TBD262206 TKZ262206 TUV262206 UER262206 UON262206 UYJ262206 VIF262206 VSB262206 WBX262206 WLT262206 WVP262206 H327742 JD327742 SZ327742 ACV327742 AMR327742 AWN327742 BGJ327742 BQF327742 CAB327742 CJX327742 CTT327742 DDP327742 DNL327742 DXH327742 EHD327742 EQZ327742 FAV327742 FKR327742 FUN327742 GEJ327742 GOF327742 GYB327742 HHX327742 HRT327742 IBP327742 ILL327742 IVH327742 JFD327742 JOZ327742 JYV327742 KIR327742 KSN327742 LCJ327742 LMF327742 LWB327742 MFX327742 MPT327742 MZP327742 NJL327742 NTH327742 ODD327742 OMZ327742 OWV327742 PGR327742 PQN327742 QAJ327742 QKF327742 QUB327742 RDX327742 RNT327742 RXP327742 SHL327742 SRH327742 TBD327742 TKZ327742 TUV327742 UER327742 UON327742 UYJ327742 VIF327742 VSB327742 WBX327742 WLT327742 WVP327742 H393278 JD393278 SZ393278 ACV393278 AMR393278 AWN393278 BGJ393278 BQF393278 CAB393278 CJX393278 CTT393278 DDP393278 DNL393278 DXH393278 EHD393278 EQZ393278 FAV393278 FKR393278 FUN393278 GEJ393278 GOF393278 GYB393278 HHX393278 HRT393278 IBP393278 ILL393278 IVH393278 JFD393278 JOZ393278 JYV393278 KIR393278 KSN393278 LCJ393278 LMF393278 LWB393278 MFX393278 MPT393278 MZP393278 NJL393278 NTH393278 ODD393278 OMZ393278 OWV393278 PGR393278 PQN393278 QAJ393278 QKF393278 QUB393278 RDX393278 RNT393278 RXP393278 SHL393278 SRH393278 TBD393278 TKZ393278 TUV393278 UER393278 UON393278 UYJ393278 VIF393278 VSB393278 WBX393278 WLT393278 WVP393278 H458814 JD458814 SZ458814 ACV458814 AMR458814 AWN458814 BGJ458814 BQF458814 CAB458814 CJX458814 CTT458814 DDP458814 DNL458814 DXH458814 EHD458814 EQZ458814 FAV458814 FKR458814 FUN458814 GEJ458814 GOF458814 GYB458814 HHX458814 HRT458814 IBP458814 ILL458814 IVH458814 JFD458814 JOZ458814 JYV458814 KIR458814 KSN458814 LCJ458814 LMF458814 LWB458814 MFX458814 MPT458814 MZP458814 NJL458814 NTH458814 ODD458814 OMZ458814 OWV458814 PGR458814 PQN458814 QAJ458814 QKF458814 QUB458814 RDX458814 RNT458814 RXP458814 SHL458814 SRH458814 TBD458814 TKZ458814 TUV458814 UER458814 UON458814 UYJ458814 VIF458814 VSB458814 WBX458814 WLT458814 WVP458814 H524350 JD524350 SZ524350 ACV524350 AMR524350 AWN524350 BGJ524350 BQF524350 CAB524350 CJX524350 CTT524350 DDP524350 DNL524350 DXH524350 EHD524350 EQZ524350 FAV524350 FKR524350 FUN524350 GEJ524350 GOF524350 GYB524350 HHX524350 HRT524350 IBP524350 ILL524350 IVH524350 JFD524350 JOZ524350 JYV524350 KIR524350 KSN524350 LCJ524350 LMF524350 LWB524350 MFX524350 MPT524350 MZP524350 NJL524350 NTH524350 ODD524350 OMZ524350 OWV524350 PGR524350 PQN524350 QAJ524350 QKF524350 QUB524350 RDX524350 RNT524350 RXP524350 SHL524350 SRH524350 TBD524350 TKZ524350 TUV524350 UER524350 UON524350 UYJ524350 VIF524350 VSB524350 WBX524350 WLT524350 WVP524350 H589886 JD589886 SZ589886 ACV589886 AMR589886 AWN589886 BGJ589886 BQF589886 CAB589886 CJX589886 CTT589886 DDP589886 DNL589886 DXH589886 EHD589886 EQZ589886 FAV589886 FKR589886 FUN589886 GEJ589886 GOF589886 GYB589886 HHX589886 HRT589886 IBP589886 ILL589886 IVH589886 JFD589886 JOZ589886 JYV589886 KIR589886 KSN589886 LCJ589886 LMF589886 LWB589886 MFX589886 MPT589886 MZP589886 NJL589886 NTH589886 ODD589886 OMZ589886 OWV589886 PGR589886 PQN589886 QAJ589886 QKF589886 QUB589886 RDX589886 RNT589886 RXP589886 SHL589886 SRH589886 TBD589886 TKZ589886 TUV589886 UER589886 UON589886 UYJ589886 VIF589886 VSB589886 WBX589886 WLT589886 WVP589886 H655422 JD655422 SZ655422 ACV655422 AMR655422 AWN655422 BGJ655422 BQF655422 CAB655422 CJX655422 CTT655422 DDP655422 DNL655422 DXH655422 EHD655422 EQZ655422 FAV655422 FKR655422 FUN655422 GEJ655422 GOF655422 GYB655422 HHX655422 HRT655422 IBP655422 ILL655422 IVH655422 JFD655422 JOZ655422 JYV655422 KIR655422 KSN655422 LCJ655422 LMF655422 LWB655422 MFX655422 MPT655422 MZP655422 NJL655422 NTH655422 ODD655422 OMZ655422 OWV655422 PGR655422 PQN655422 QAJ655422 QKF655422 QUB655422 RDX655422 RNT655422 RXP655422 SHL655422 SRH655422 TBD655422 TKZ655422 TUV655422 UER655422 UON655422 UYJ655422 VIF655422 VSB655422 WBX655422 WLT655422 WVP655422 H720958 JD720958 SZ720958 ACV720958 AMR720958 AWN720958 BGJ720958 BQF720958 CAB720958 CJX720958 CTT720958 DDP720958 DNL720958 DXH720958 EHD720958 EQZ720958 FAV720958 FKR720958 FUN720958 GEJ720958 GOF720958 GYB720958 HHX720958 HRT720958 IBP720958 ILL720958 IVH720958 JFD720958 JOZ720958 JYV720958 KIR720958 KSN720958 LCJ720958 LMF720958 LWB720958 MFX720958 MPT720958 MZP720958 NJL720958 NTH720958 ODD720958 OMZ720958 OWV720958 PGR720958 PQN720958 QAJ720958 QKF720958 QUB720958 RDX720958 RNT720958 RXP720958 SHL720958 SRH720958 TBD720958 TKZ720958 TUV720958 UER720958 UON720958 UYJ720958 VIF720958 VSB720958 WBX720958 WLT720958 WVP720958 H786494 JD786494 SZ786494 ACV786494 AMR786494 AWN786494 BGJ786494 BQF786494 CAB786494 CJX786494 CTT786494 DDP786494 DNL786494 DXH786494 EHD786494 EQZ786494 FAV786494 FKR786494 FUN786494 GEJ786494 GOF786494 GYB786494 HHX786494 HRT786494 IBP786494 ILL786494 IVH786494 JFD786494 JOZ786494 JYV786494 KIR786494 KSN786494 LCJ786494 LMF786494 LWB786494 MFX786494 MPT786494 MZP786494 NJL786494 NTH786494 ODD786494 OMZ786494 OWV786494 PGR786494 PQN786494 QAJ786494 QKF786494 QUB786494 RDX786494 RNT786494 RXP786494 SHL786494 SRH786494 TBD786494 TKZ786494 TUV786494 UER786494 UON786494 UYJ786494 VIF786494 VSB786494 WBX786494 WLT786494 WVP786494 H852030 JD852030 SZ852030 ACV852030 AMR852030 AWN852030 BGJ852030 BQF852030 CAB852030 CJX852030 CTT852030 DDP852030 DNL852030 DXH852030 EHD852030 EQZ852030 FAV852030 FKR852030 FUN852030 GEJ852030 GOF852030 GYB852030 HHX852030 HRT852030 IBP852030 ILL852030 IVH852030 JFD852030 JOZ852030 JYV852030 KIR852030 KSN852030 LCJ852030 LMF852030 LWB852030 MFX852030 MPT852030 MZP852030 NJL852030 NTH852030 ODD852030 OMZ852030 OWV852030 PGR852030 PQN852030 QAJ852030 QKF852030 QUB852030 RDX852030 RNT852030 RXP852030 SHL852030 SRH852030 TBD852030 TKZ852030 TUV852030 UER852030 UON852030 UYJ852030 VIF852030 VSB852030 WBX852030 WLT852030 WVP852030 H917566 JD917566 SZ917566 ACV917566 AMR917566 AWN917566 BGJ917566 BQF917566 CAB917566 CJX917566 CTT917566 DDP917566 DNL917566 DXH917566 EHD917566 EQZ917566 FAV917566 FKR917566 FUN917566 GEJ917566 GOF917566 GYB917566 HHX917566 HRT917566 IBP917566 ILL917566 IVH917566 JFD917566 JOZ917566 JYV917566 KIR917566 KSN917566 LCJ917566 LMF917566 LWB917566 MFX917566 MPT917566 MZP917566 NJL917566 NTH917566 ODD917566 OMZ917566 OWV917566 PGR917566 PQN917566 QAJ917566 QKF917566 QUB917566 RDX917566 RNT917566 RXP917566 SHL917566 SRH917566 TBD917566 TKZ917566 TUV917566 UER917566 UON917566 UYJ917566 VIF917566 VSB917566 WBX917566 WLT917566 WVP917566 H983102 JD983102 SZ983102 ACV983102 AMR983102 AWN983102 BGJ983102 BQF983102 CAB983102 CJX983102 CTT983102 DDP983102 DNL983102 DXH983102 EHD983102 EQZ983102 FAV983102 FKR983102 FUN983102 GEJ983102 GOF983102 GYB983102 HHX983102 HRT983102 IBP983102 ILL983102 IVH983102 JFD983102 JOZ983102 JYV983102 KIR983102 KSN983102 LCJ983102 LMF983102 LWB983102 MFX983102 MPT983102 MZP983102 NJL983102 NTH983102 ODD983102 OMZ983102 OWV983102 PGR983102 PQN983102 QAJ983102 QKF983102 QUB983102 RDX983102 RNT983102 RXP983102 SHL983102 SRH983102 TBD983102 TKZ983102 TUV983102 UER983102 UON983102 UYJ983102 VIF983102 VSB983102 WBX983102 WLT983102" xr:uid="{42CD3BAE-C388-4DDC-8B49-277B6F817AFB}">
      <formula1>"Conv,Ave,RMS"</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E6667-74DA-4019-A0BA-D275BAB21A7D}">
  <dimension ref="A1:CY116"/>
  <sheetViews>
    <sheetView topLeftCell="A16" zoomScale="70" zoomScaleNormal="70" workbookViewId="0">
      <selection activeCell="E59" sqref="E59"/>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9" width="9" style="52"/>
    <col min="20" max="20" width="9.90625" style="52" bestFit="1" customWidth="1"/>
    <col min="21"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137</v>
      </c>
      <c r="P2" s="55"/>
      <c r="Y2" s="56"/>
      <c r="AA2" s="54"/>
      <c r="AL2" s="55"/>
      <c r="AW2" s="54"/>
      <c r="BH2" s="55"/>
      <c r="BR2" s="57" t="s">
        <v>30</v>
      </c>
      <c r="BS2" s="58" t="s">
        <v>138</v>
      </c>
      <c r="BT2" s="57"/>
      <c r="BU2" s="57"/>
      <c r="BV2" s="57"/>
      <c r="BW2" s="57"/>
      <c r="BX2" s="57"/>
      <c r="BY2" s="57"/>
      <c r="BZ2" s="57"/>
      <c r="CA2" s="57"/>
      <c r="CB2" s="57"/>
      <c r="CC2" s="57"/>
      <c r="CD2" s="57" t="s">
        <v>30</v>
      </c>
      <c r="CE2" s="58" t="s">
        <v>139</v>
      </c>
      <c r="CF2" s="57"/>
      <c r="CG2" s="57"/>
      <c r="CH2" s="57"/>
      <c r="CI2" s="57"/>
      <c r="CJ2" s="57"/>
      <c r="CK2" s="57"/>
      <c r="CL2" s="57"/>
      <c r="CM2" s="57"/>
      <c r="CP2" s="57" t="s">
        <v>140</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141</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62" t="s">
        <v>142</v>
      </c>
      <c r="F6" s="53" t="e">
        <f>1/(E6^(2/3))</f>
        <v>#VALUE!</v>
      </c>
      <c r="G6" s="1">
        <v>10</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62" t="s">
        <v>142</v>
      </c>
      <c r="F7" s="53" t="e">
        <f>1/(E7^(2/3))</f>
        <v>#VALUE!</v>
      </c>
      <c r="G7" s="1">
        <v>14</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62" t="s">
        <v>142</v>
      </c>
      <c r="F8" s="53" t="e">
        <f>1/(E8^(2/3))</f>
        <v>#VALUE!</v>
      </c>
      <c r="G8" s="1">
        <v>16</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D9" s="53" t="str">
        <f>B7</f>
        <v>?(?)、?(?)</v>
      </c>
      <c r="E9" s="62" t="s">
        <v>142</v>
      </c>
      <c r="F9" s="53" t="e">
        <f>1/(E9^(2/3))</f>
        <v>#VALUE!</v>
      </c>
      <c r="G9" s="1">
        <v>18</v>
      </c>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D10" s="53" t="str">
        <f>B7</f>
        <v>?(?)、?(?)</v>
      </c>
      <c r="E10" s="62" t="s">
        <v>142</v>
      </c>
      <c r="F10" s="53" t="e">
        <f>1/(E10^(2/3))</f>
        <v>#VALUE!</v>
      </c>
      <c r="G10" s="1">
        <v>20</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143</v>
      </c>
      <c r="J18" s="73"/>
      <c r="K18" s="73"/>
      <c r="L18" s="73"/>
      <c r="M18" s="74"/>
      <c r="N18" s="72" t="s">
        <v>144</v>
      </c>
      <c r="O18" s="73"/>
      <c r="P18" s="73"/>
      <c r="Q18" s="73"/>
      <c r="R18" s="74"/>
      <c r="S18" s="75" t="s">
        <v>145</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3" t="s">
        <v>61</v>
      </c>
      <c r="N19" s="53" t="s">
        <v>53</v>
      </c>
      <c r="O19" s="53" t="s">
        <v>54</v>
      </c>
      <c r="P19" s="53" t="s">
        <v>55</v>
      </c>
      <c r="Q19" s="53" t="s">
        <v>56</v>
      </c>
      <c r="R19" s="64" t="s">
        <v>62</v>
      </c>
      <c r="S19" s="53" t="s">
        <v>57</v>
      </c>
      <c r="T19" s="53" t="s">
        <v>58</v>
      </c>
      <c r="U19" s="53" t="s">
        <v>59</v>
      </c>
      <c r="V19" s="53" t="s">
        <v>60</v>
      </c>
      <c r="W19" s="64"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10</v>
      </c>
      <c r="H20" s="53" t="s">
        <v>156</v>
      </c>
      <c r="I20" s="65" t="e">
        <f t="shared" ref="I20:K24" si="0">I28+I36+I44+I52+I60</f>
        <v>#VALUE!</v>
      </c>
      <c r="J20" s="65" t="e">
        <f t="shared" si="0"/>
        <v>#VALUE!</v>
      </c>
      <c r="K20" s="65" t="e">
        <f t="shared" si="0"/>
        <v>#VALUE!</v>
      </c>
      <c r="L20" s="53" t="e">
        <f>J20^2</f>
        <v>#VALUE!</v>
      </c>
      <c r="M20" s="53" t="e">
        <f>I20-L20/(PI()*9)</f>
        <v>#VALUE!</v>
      </c>
      <c r="N20" s="66" t="e">
        <f t="shared" ref="N20:P24" si="1">N28+N36+N44+N52+N60</f>
        <v>#VALUE!</v>
      </c>
      <c r="O20" s="66" t="e">
        <f t="shared" si="1"/>
        <v>#VALUE!</v>
      </c>
      <c r="P20" s="66" t="e">
        <f t="shared" si="1"/>
        <v>#VALUE!</v>
      </c>
      <c r="Q20" s="53" t="e">
        <f>O20^2</f>
        <v>#VALUE!</v>
      </c>
      <c r="R20" s="53" t="e">
        <f>N20-Q20/(PI()*9)</f>
        <v>#VALUE!</v>
      </c>
      <c r="S20" s="66" t="e">
        <f t="shared" ref="S20:U24" si="2">S28+S36+S44+S52+S60</f>
        <v>#VALUE!</v>
      </c>
      <c r="T20" s="66" t="e">
        <f t="shared" si="2"/>
        <v>#VALUE!</v>
      </c>
      <c r="U20" s="66" t="e">
        <f t="shared" si="2"/>
        <v>#VALUE!</v>
      </c>
      <c r="V20" s="53" t="e">
        <f>T20^2</f>
        <v>#VALUE!</v>
      </c>
      <c r="W20" s="53" t="e">
        <f>S20-V20/(PI()*9)</f>
        <v>#VALUE!</v>
      </c>
      <c r="AH20" s="56"/>
      <c r="AM20" s="56"/>
      <c r="AR20" s="56"/>
      <c r="BR20" s="57" t="s">
        <v>146</v>
      </c>
      <c r="BS20" s="57" t="str">
        <f t="shared" ref="BS20:BT25" si="3">E20</f>
        <v>?</v>
      </c>
      <c r="BT20" s="57" t="e">
        <f t="shared" si="3"/>
        <v>#VALUE!</v>
      </c>
      <c r="BU20" s="57">
        <v>-0.62</v>
      </c>
      <c r="BV20" s="57" t="s">
        <v>64</v>
      </c>
      <c r="BW20" s="57" t="e">
        <f t="shared" ref="BW20:CA25" si="4">I20-N20-S20</f>
        <v>#VALUE!</v>
      </c>
      <c r="BX20" s="57" t="e">
        <f t="shared" si="4"/>
        <v>#VALUE!</v>
      </c>
      <c r="BY20" s="57" t="e">
        <f t="shared" si="4"/>
        <v>#VALUE!</v>
      </c>
      <c r="BZ20" s="57" t="e">
        <f t="shared" si="4"/>
        <v>#VALUE!</v>
      </c>
      <c r="CA20" s="57" t="e">
        <f t="shared" si="4"/>
        <v>#VALUE!</v>
      </c>
      <c r="CB20" s="57"/>
      <c r="CC20" s="57"/>
      <c r="CD20" s="57" t="s">
        <v>146</v>
      </c>
      <c r="CE20" s="57">
        <f t="shared" ref="CE20:CF25" si="5">AA20</f>
        <v>0</v>
      </c>
      <c r="CF20" s="57">
        <f t="shared" si="5"/>
        <v>0</v>
      </c>
      <c r="CG20" s="57">
        <v>-0.62</v>
      </c>
      <c r="CH20" s="57" t="s">
        <v>64</v>
      </c>
      <c r="CI20" s="57">
        <f t="shared" ref="CI20:CM25" si="6">AE20-AJ20-AO20</f>
        <v>0</v>
      </c>
      <c r="CJ20" s="57">
        <f t="shared" si="6"/>
        <v>0</v>
      </c>
      <c r="CK20" s="57">
        <f t="shared" si="6"/>
        <v>0</v>
      </c>
      <c r="CL20" s="57">
        <f t="shared" si="6"/>
        <v>0</v>
      </c>
      <c r="CM20" s="57">
        <f t="shared" si="6"/>
        <v>0</v>
      </c>
      <c r="CP20" s="57" t="s">
        <v>146</v>
      </c>
      <c r="CQ20" s="57">
        <f t="shared" ref="CQ20:CR25" si="7">AW20</f>
        <v>0</v>
      </c>
      <c r="CR20" s="57">
        <f t="shared" si="7"/>
        <v>0</v>
      </c>
      <c r="CS20" s="57">
        <v>-0.62</v>
      </c>
      <c r="CT20" s="57" t="s">
        <v>64</v>
      </c>
      <c r="CU20" s="57">
        <f t="shared" ref="CU20:CY25" si="8">BA20-BF20-BK20</f>
        <v>0</v>
      </c>
      <c r="CV20" s="57">
        <f t="shared" si="8"/>
        <v>0</v>
      </c>
      <c r="CW20" s="57">
        <f t="shared" si="8"/>
        <v>0</v>
      </c>
      <c r="CX20" s="57">
        <f t="shared" si="8"/>
        <v>0</v>
      </c>
      <c r="CY20" s="57">
        <f t="shared" si="8"/>
        <v>0</v>
      </c>
    </row>
    <row r="21" spans="4:103">
      <c r="D21" s="53" t="str">
        <f>$D$7</f>
        <v>?(?)、?(?)</v>
      </c>
      <c r="E21" s="53" t="str">
        <f>$E$7</f>
        <v>?</v>
      </c>
      <c r="F21" s="53" t="e">
        <f>1/(E21^(2/3))</f>
        <v>#VALUE!</v>
      </c>
      <c r="G21" s="1">
        <v>14</v>
      </c>
      <c r="H21" s="53" t="s">
        <v>156</v>
      </c>
      <c r="I21" s="65" t="e">
        <f t="shared" si="0"/>
        <v>#VALUE!</v>
      </c>
      <c r="J21" s="65" t="e">
        <f t="shared" si="0"/>
        <v>#VALUE!</v>
      </c>
      <c r="K21" s="65" t="e">
        <f t="shared" si="0"/>
        <v>#VALUE!</v>
      </c>
      <c r="L21" s="53" t="e">
        <f>J21^2</f>
        <v>#VALUE!</v>
      </c>
      <c r="M21" s="53" t="e">
        <f>I21-L21/(PI()*9)</f>
        <v>#VALUE!</v>
      </c>
      <c r="N21" s="66" t="e">
        <f t="shared" si="1"/>
        <v>#VALUE!</v>
      </c>
      <c r="O21" s="66" t="e">
        <f t="shared" si="1"/>
        <v>#VALUE!</v>
      </c>
      <c r="P21" s="66" t="e">
        <f t="shared" si="1"/>
        <v>#VALUE!</v>
      </c>
      <c r="Q21" s="53" t="e">
        <f>O21^2</f>
        <v>#VALUE!</v>
      </c>
      <c r="R21" s="53" t="e">
        <f>N21-Q21/(PI()*9)</f>
        <v>#VALUE!</v>
      </c>
      <c r="S21" s="66" t="e">
        <f t="shared" si="2"/>
        <v>#VALUE!</v>
      </c>
      <c r="T21" s="66" t="e">
        <f t="shared" si="2"/>
        <v>#VALUE!</v>
      </c>
      <c r="U21" s="66" t="e">
        <f t="shared" si="2"/>
        <v>#VALUE!</v>
      </c>
      <c r="V21" s="53" t="e">
        <f>T21^2</f>
        <v>#VALUE!</v>
      </c>
      <c r="W21" s="53" t="e">
        <f>S21-V21/(PI()*9)</f>
        <v>#VALUE!</v>
      </c>
      <c r="AH21" s="56"/>
      <c r="AM21" s="56"/>
      <c r="AR21" s="56"/>
      <c r="BR21" s="57" t="s">
        <v>146</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146</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146</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16</v>
      </c>
      <c r="H22" s="53" t="s">
        <v>156</v>
      </c>
      <c r="I22" s="65" t="e">
        <f t="shared" si="0"/>
        <v>#VALUE!</v>
      </c>
      <c r="J22" s="65" t="e">
        <f t="shared" si="0"/>
        <v>#VALUE!</v>
      </c>
      <c r="K22" s="65" t="e">
        <f t="shared" si="0"/>
        <v>#VALUE!</v>
      </c>
      <c r="L22" s="53" t="e">
        <f>J22^2</f>
        <v>#VALUE!</v>
      </c>
      <c r="M22" s="53" t="e">
        <f>I22-L22/(PI()*9)</f>
        <v>#VALUE!</v>
      </c>
      <c r="N22" s="66" t="e">
        <f t="shared" si="1"/>
        <v>#VALUE!</v>
      </c>
      <c r="O22" s="66" t="e">
        <f t="shared" si="1"/>
        <v>#VALUE!</v>
      </c>
      <c r="P22" s="66" t="e">
        <f t="shared" si="1"/>
        <v>#VALUE!</v>
      </c>
      <c r="Q22" s="53" t="e">
        <f>O22^2</f>
        <v>#VALUE!</v>
      </c>
      <c r="R22" s="53" t="e">
        <f>N22-Q22/(PI()*9)</f>
        <v>#VALUE!</v>
      </c>
      <c r="S22" s="66" t="e">
        <f t="shared" si="2"/>
        <v>#VALUE!</v>
      </c>
      <c r="T22" s="66" t="e">
        <f t="shared" si="2"/>
        <v>#VALUE!</v>
      </c>
      <c r="U22" s="66" t="e">
        <f t="shared" si="2"/>
        <v>#VALUE!</v>
      </c>
      <c r="V22" s="53" t="e">
        <f>T22^2</f>
        <v>#VALUE!</v>
      </c>
      <c r="W22" s="53"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D23" s="53" t="str">
        <f>$D$9</f>
        <v>?(?)、?(?)</v>
      </c>
      <c r="E23" s="53" t="str">
        <f>$E$9</f>
        <v>?</v>
      </c>
      <c r="F23" s="53" t="e">
        <f t="shared" ref="F23:F24" si="9">1/(E23^(2/3))</f>
        <v>#VALUE!</v>
      </c>
      <c r="G23" s="1">
        <v>18</v>
      </c>
      <c r="H23" s="53" t="s">
        <v>156</v>
      </c>
      <c r="I23" s="65" t="e">
        <f t="shared" si="0"/>
        <v>#VALUE!</v>
      </c>
      <c r="J23" s="65" t="e">
        <f t="shared" si="0"/>
        <v>#VALUE!</v>
      </c>
      <c r="K23" s="65" t="e">
        <f t="shared" si="0"/>
        <v>#VALUE!</v>
      </c>
      <c r="L23" s="53" t="e">
        <f>J23^2</f>
        <v>#VALUE!</v>
      </c>
      <c r="M23" s="53" t="e">
        <f>I23-L23/(PI()*9)</f>
        <v>#VALUE!</v>
      </c>
      <c r="N23" s="66" t="e">
        <f t="shared" si="1"/>
        <v>#VALUE!</v>
      </c>
      <c r="O23" s="66" t="e">
        <f t="shared" si="1"/>
        <v>#VALUE!</v>
      </c>
      <c r="P23" s="66" t="e">
        <f t="shared" si="1"/>
        <v>#VALUE!</v>
      </c>
      <c r="Q23" s="53" t="e">
        <f>O23^2</f>
        <v>#VALUE!</v>
      </c>
      <c r="R23" s="53" t="e">
        <f>N23-Q23/(PI()*9)</f>
        <v>#VALUE!</v>
      </c>
      <c r="S23" s="66" t="e">
        <f t="shared" si="2"/>
        <v>#VALUE!</v>
      </c>
      <c r="T23" s="66" t="e">
        <f t="shared" si="2"/>
        <v>#VALUE!</v>
      </c>
      <c r="U23" s="66" t="e">
        <f t="shared" si="2"/>
        <v>#VALUE!</v>
      </c>
      <c r="V23" s="53" t="e">
        <f>T23^2</f>
        <v>#VALUE!</v>
      </c>
      <c r="W23" s="53" t="e">
        <f>S23-V23/(PI()*9)</f>
        <v>#VALUE!</v>
      </c>
      <c r="AH23" s="56"/>
      <c r="AM23" s="56"/>
      <c r="AR23" s="56"/>
      <c r="BR23" s="57"/>
      <c r="BS23" s="57"/>
      <c r="BT23" s="57"/>
      <c r="BU23" s="57"/>
      <c r="BV23" s="57"/>
      <c r="BW23" s="57"/>
      <c r="BX23" s="57"/>
      <c r="BY23" s="57"/>
      <c r="BZ23" s="57"/>
      <c r="CA23" s="57"/>
      <c r="CB23" s="57"/>
      <c r="CC23" s="57"/>
      <c r="CD23" s="57"/>
      <c r="CE23" s="57"/>
      <c r="CF23" s="57"/>
      <c r="CG23" s="57"/>
      <c r="CH23" s="57"/>
      <c r="CI23" s="57"/>
      <c r="CJ23" s="57"/>
      <c r="CK23" s="57"/>
      <c r="CL23" s="57"/>
      <c r="CM23" s="57"/>
      <c r="CP23" s="57"/>
      <c r="CQ23" s="57"/>
      <c r="CR23" s="57"/>
      <c r="CS23" s="57"/>
      <c r="CT23" s="57"/>
      <c r="CU23" s="57"/>
      <c r="CV23" s="57"/>
      <c r="CW23" s="57"/>
      <c r="CX23" s="57"/>
      <c r="CY23" s="57"/>
    </row>
    <row r="24" spans="4:103">
      <c r="D24" s="53" t="str">
        <f>$D$10</f>
        <v>?(?)、?(?)</v>
      </c>
      <c r="E24" s="53" t="str">
        <f>$E$10</f>
        <v>?</v>
      </c>
      <c r="F24" s="53" t="e">
        <f t="shared" si="9"/>
        <v>#VALUE!</v>
      </c>
      <c r="G24" s="1">
        <v>20</v>
      </c>
      <c r="H24" s="53" t="s">
        <v>156</v>
      </c>
      <c r="I24" s="65" t="e">
        <f t="shared" si="0"/>
        <v>#VALUE!</v>
      </c>
      <c r="J24" s="65" t="e">
        <f t="shared" si="0"/>
        <v>#VALUE!</v>
      </c>
      <c r="K24" s="65" t="e">
        <f t="shared" si="0"/>
        <v>#VALUE!</v>
      </c>
      <c r="L24" s="53" t="e">
        <f>J24^2</f>
        <v>#VALUE!</v>
      </c>
      <c r="M24" s="53" t="e">
        <f>I24-L24/(PI()*9)</f>
        <v>#VALUE!</v>
      </c>
      <c r="N24" s="66" t="e">
        <f t="shared" si="1"/>
        <v>#VALUE!</v>
      </c>
      <c r="O24" s="66" t="e">
        <f t="shared" si="1"/>
        <v>#VALUE!</v>
      </c>
      <c r="P24" s="66" t="e">
        <f t="shared" si="1"/>
        <v>#VALUE!</v>
      </c>
      <c r="Q24" s="53" t="e">
        <f>O24^2</f>
        <v>#VALUE!</v>
      </c>
      <c r="R24" s="53" t="e">
        <f>N24-Q24/(PI()*9)</f>
        <v>#VALUE!</v>
      </c>
      <c r="S24" s="66" t="e">
        <f t="shared" si="2"/>
        <v>#VALUE!</v>
      </c>
      <c r="T24" s="66" t="e">
        <f t="shared" si="2"/>
        <v>#VALUE!</v>
      </c>
      <c r="U24" s="66" t="e">
        <f t="shared" si="2"/>
        <v>#VALUE!</v>
      </c>
      <c r="V24" s="53" t="e">
        <f>T24^2</f>
        <v>#VALUE!</v>
      </c>
      <c r="W24" s="53" t="e">
        <f>S24-V24/(PI()*9)</f>
        <v>#VALUE!</v>
      </c>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L25" s="56"/>
      <c r="Q25" s="56"/>
      <c r="V25" s="56"/>
      <c r="AH25" s="56"/>
      <c r="AM25" s="56"/>
      <c r="AR25" s="56"/>
      <c r="BR25" s="57" t="s">
        <v>146</v>
      </c>
      <c r="BS25" s="57">
        <f t="shared" si="3"/>
        <v>0</v>
      </c>
      <c r="BT25" s="57">
        <f t="shared" si="3"/>
        <v>0</v>
      </c>
      <c r="BU25" s="57">
        <v>2.94</v>
      </c>
      <c r="BV25" s="57" t="s">
        <v>64</v>
      </c>
      <c r="BW25" s="57">
        <f t="shared" si="4"/>
        <v>0</v>
      </c>
      <c r="BX25" s="57">
        <f t="shared" si="4"/>
        <v>0</v>
      </c>
      <c r="BY25" s="57">
        <f t="shared" si="4"/>
        <v>0</v>
      </c>
      <c r="BZ25" s="57">
        <f t="shared" si="4"/>
        <v>0</v>
      </c>
      <c r="CA25" s="57">
        <f t="shared" si="4"/>
        <v>0</v>
      </c>
      <c r="CB25" s="57"/>
      <c r="CC25" s="57"/>
      <c r="CD25" s="57" t="s">
        <v>146</v>
      </c>
      <c r="CE25" s="57">
        <f t="shared" si="5"/>
        <v>0</v>
      </c>
      <c r="CF25" s="57">
        <f t="shared" si="5"/>
        <v>0</v>
      </c>
      <c r="CG25" s="57">
        <v>2.94</v>
      </c>
      <c r="CH25" s="57" t="s">
        <v>64</v>
      </c>
      <c r="CI25" s="57">
        <f t="shared" si="6"/>
        <v>0</v>
      </c>
      <c r="CJ25" s="57">
        <f t="shared" si="6"/>
        <v>0</v>
      </c>
      <c r="CK25" s="57">
        <f t="shared" si="6"/>
        <v>0</v>
      </c>
      <c r="CL25" s="57">
        <f t="shared" si="6"/>
        <v>0</v>
      </c>
      <c r="CM25" s="57">
        <f t="shared" si="6"/>
        <v>0</v>
      </c>
      <c r="CP25" s="57" t="s">
        <v>146</v>
      </c>
      <c r="CQ25" s="57">
        <f t="shared" si="7"/>
        <v>0</v>
      </c>
      <c r="CR25" s="57">
        <f t="shared" si="7"/>
        <v>0</v>
      </c>
      <c r="CS25" s="57">
        <v>2.94</v>
      </c>
      <c r="CT25" s="57" t="s">
        <v>64</v>
      </c>
      <c r="CU25" s="57">
        <f t="shared" si="8"/>
        <v>0</v>
      </c>
      <c r="CV25" s="57">
        <f t="shared" si="8"/>
        <v>0</v>
      </c>
      <c r="CW25" s="57">
        <f t="shared" si="8"/>
        <v>0</v>
      </c>
      <c r="CX25" s="57">
        <f t="shared" si="8"/>
        <v>0</v>
      </c>
      <c r="CY25" s="57">
        <f t="shared" si="8"/>
        <v>0</v>
      </c>
    </row>
    <row r="26" spans="4:103">
      <c r="D26" s="52" t="s">
        <v>48</v>
      </c>
      <c r="E26" s="52" t="s">
        <v>147</v>
      </c>
      <c r="I26" s="72" t="s">
        <v>143</v>
      </c>
      <c r="J26" s="73"/>
      <c r="K26" s="73"/>
      <c r="L26" s="73"/>
      <c r="M26" s="74"/>
      <c r="N26" s="72" t="s">
        <v>148</v>
      </c>
      <c r="O26" s="73"/>
      <c r="P26" s="73"/>
      <c r="Q26" s="73"/>
      <c r="R26" s="74"/>
      <c r="S26" s="72" t="s">
        <v>145</v>
      </c>
      <c r="T26" s="73"/>
      <c r="U26" s="73"/>
      <c r="V26" s="73"/>
      <c r="W26" s="74"/>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
        <v>4</v>
      </c>
      <c r="E27" s="53" t="s">
        <v>3</v>
      </c>
      <c r="F27" s="53" t="s">
        <v>26</v>
      </c>
      <c r="G27" s="53" t="s">
        <v>66</v>
      </c>
      <c r="H27" s="53" t="s">
        <v>10</v>
      </c>
      <c r="I27" s="53" t="s">
        <v>0</v>
      </c>
      <c r="J27" s="53" t="s">
        <v>1</v>
      </c>
      <c r="K27" s="53" t="s">
        <v>2</v>
      </c>
      <c r="L27" s="53" t="s">
        <v>5</v>
      </c>
      <c r="M27" s="63" t="s">
        <v>61</v>
      </c>
      <c r="N27" s="53" t="s">
        <v>53</v>
      </c>
      <c r="O27" s="53" t="s">
        <v>54</v>
      </c>
      <c r="P27" s="53" t="s">
        <v>55</v>
      </c>
      <c r="Q27" s="53" t="s">
        <v>56</v>
      </c>
      <c r="R27" s="64" t="s">
        <v>62</v>
      </c>
      <c r="S27" s="53" t="s">
        <v>57</v>
      </c>
      <c r="T27" s="53" t="s">
        <v>58</v>
      </c>
      <c r="U27" s="53" t="s">
        <v>59</v>
      </c>
      <c r="V27" s="53" t="s">
        <v>60</v>
      </c>
      <c r="W27" s="64" t="s">
        <v>63</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$D$6</f>
        <v>?(?)、?(?)</v>
      </c>
      <c r="E28" s="53" t="str">
        <f>$E$6</f>
        <v>?</v>
      </c>
      <c r="F28" s="53" t="e">
        <f>1/(E28^(2/3))</f>
        <v>#VALUE!</v>
      </c>
      <c r="G28" s="1">
        <v>10</v>
      </c>
      <c r="H28" s="53" t="s">
        <v>156</v>
      </c>
      <c r="I28" s="67" t="e">
        <f>N28+S28</f>
        <v>#VALUE!</v>
      </c>
      <c r="J28" s="67" t="e">
        <f t="shared" ref="J28:K30" si="10">O28+T28</f>
        <v>#VALUE!</v>
      </c>
      <c r="K28" s="67" t="e">
        <f t="shared" si="10"/>
        <v>#VALUE!</v>
      </c>
      <c r="L28" s="66" t="e">
        <f>J28^2</f>
        <v>#VALUE!</v>
      </c>
      <c r="M28" s="66" t="e">
        <f>I28-L28/(PI()*9)</f>
        <v>#VALUE!</v>
      </c>
      <c r="N28" s="68" t="s">
        <v>142</v>
      </c>
      <c r="O28" s="68" t="s">
        <v>142</v>
      </c>
      <c r="P28" s="68" t="s">
        <v>142</v>
      </c>
      <c r="Q28" s="66" t="e">
        <f>O28^2</f>
        <v>#VALUE!</v>
      </c>
      <c r="R28" s="53" t="e">
        <f>N28-Q28/(PI()*9)</f>
        <v>#VALUE!</v>
      </c>
      <c r="S28" s="68" t="s">
        <v>142</v>
      </c>
      <c r="T28" s="68" t="s">
        <v>142</v>
      </c>
      <c r="U28" s="68" t="s">
        <v>142</v>
      </c>
      <c r="V28" s="66"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D29" s="53" t="str">
        <f>$D$7</f>
        <v>?(?)、?(?)</v>
      </c>
      <c r="E29" s="53" t="str">
        <f>$E$7</f>
        <v>?</v>
      </c>
      <c r="F29" s="53" t="e">
        <f>1/(E29^(2/3))</f>
        <v>#VALUE!</v>
      </c>
      <c r="G29" s="1">
        <v>14</v>
      </c>
      <c r="H29" s="53" t="s">
        <v>156</v>
      </c>
      <c r="I29" s="67" t="e">
        <f>N29+S29</f>
        <v>#VALUE!</v>
      </c>
      <c r="J29" s="67" t="e">
        <f>O29+T29</f>
        <v>#VALUE!</v>
      </c>
      <c r="K29" s="67" t="e">
        <f t="shared" si="10"/>
        <v>#VALUE!</v>
      </c>
      <c r="L29" s="66" t="e">
        <f>J29^2</f>
        <v>#VALUE!</v>
      </c>
      <c r="M29" s="66" t="e">
        <f>I29-L29/(PI()*9)</f>
        <v>#VALUE!</v>
      </c>
      <c r="N29" s="68" t="s">
        <v>142</v>
      </c>
      <c r="O29" s="68" t="s">
        <v>142</v>
      </c>
      <c r="P29" s="68" t="s">
        <v>142</v>
      </c>
      <c r="Q29" s="66" t="e">
        <f>O29^2</f>
        <v>#VALUE!</v>
      </c>
      <c r="R29" s="66" t="e">
        <f>N29-Q29/(PI()*9)</f>
        <v>#VALUE!</v>
      </c>
      <c r="S29" s="68" t="s">
        <v>142</v>
      </c>
      <c r="T29" s="68" t="s">
        <v>142</v>
      </c>
      <c r="U29" s="68" t="s">
        <v>142</v>
      </c>
      <c r="V29" s="66" t="e">
        <f>T29^2</f>
        <v>#VALUE!</v>
      </c>
      <c r="W29" s="53" t="e">
        <f>S29-V29/(PI()*9)</f>
        <v>#VALUE!</v>
      </c>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3" t="str">
        <f>$D$8</f>
        <v>?(?)、?(?)</v>
      </c>
      <c r="E30" s="53" t="str">
        <f>$E$8</f>
        <v>?</v>
      </c>
      <c r="F30" s="53" t="e">
        <f>1/(E30^(2/3))</f>
        <v>#VALUE!</v>
      </c>
      <c r="G30" s="1">
        <v>16</v>
      </c>
      <c r="H30" s="53" t="s">
        <v>156</v>
      </c>
      <c r="I30" s="67" t="e">
        <f>N30+S30</f>
        <v>#VALUE!</v>
      </c>
      <c r="J30" s="67" t="e">
        <f>O30+T30</f>
        <v>#VALUE!</v>
      </c>
      <c r="K30" s="67" t="e">
        <f t="shared" si="10"/>
        <v>#VALUE!</v>
      </c>
      <c r="L30" s="66" t="e">
        <f>J30^2</f>
        <v>#VALUE!</v>
      </c>
      <c r="M30" s="53" t="e">
        <f>I30-L30/(PI()*9)</f>
        <v>#VALUE!</v>
      </c>
      <c r="N30" s="68" t="s">
        <v>142</v>
      </c>
      <c r="O30" s="68" t="s">
        <v>142</v>
      </c>
      <c r="P30" s="68" t="s">
        <v>142</v>
      </c>
      <c r="Q30" s="66" t="e">
        <f>O30^2</f>
        <v>#VALUE!</v>
      </c>
      <c r="R30" s="66" t="e">
        <f>N30-Q30/(PI()*9)</f>
        <v>#VALUE!</v>
      </c>
      <c r="S30" s="68" t="s">
        <v>142</v>
      </c>
      <c r="T30" s="68" t="s">
        <v>142</v>
      </c>
      <c r="U30" s="68" t="s">
        <v>142</v>
      </c>
      <c r="V30" s="66" t="e">
        <f>T30^2</f>
        <v>#VALUE!</v>
      </c>
      <c r="W30" s="53" t="e">
        <f>S30-V30/(PI()*9)</f>
        <v>#VALUE!</v>
      </c>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tr">
        <f>$D$9</f>
        <v>?(?)、?(?)</v>
      </c>
      <c r="E31" s="53" t="str">
        <f>$E$9</f>
        <v>?</v>
      </c>
      <c r="F31" s="53" t="e">
        <f>1/(E31^(2/3))</f>
        <v>#VALUE!</v>
      </c>
      <c r="G31" s="1">
        <v>18</v>
      </c>
      <c r="H31" s="53" t="s">
        <v>156</v>
      </c>
      <c r="I31" s="67" t="e">
        <f>N31+S31</f>
        <v>#VALUE!</v>
      </c>
      <c r="J31" s="67" t="e">
        <f>O31+T31</f>
        <v>#VALUE!</v>
      </c>
      <c r="K31" s="67" t="e">
        <f>P31+U31</f>
        <v>#VALUE!</v>
      </c>
      <c r="L31" s="66" t="e">
        <f>J31^2</f>
        <v>#VALUE!</v>
      </c>
      <c r="M31" s="53" t="e">
        <f>I31-L31/(PI()*9)</f>
        <v>#VALUE!</v>
      </c>
      <c r="N31" s="68" t="s">
        <v>142</v>
      </c>
      <c r="O31" s="68" t="s">
        <v>142</v>
      </c>
      <c r="P31" s="68" t="s">
        <v>142</v>
      </c>
      <c r="Q31" s="66" t="e">
        <f>O31^2</f>
        <v>#VALUE!</v>
      </c>
      <c r="R31" s="53" t="e">
        <f>N31-Q31/(PI()*9)</f>
        <v>#VALUE!</v>
      </c>
      <c r="S31" s="68" t="s">
        <v>142</v>
      </c>
      <c r="T31" s="68" t="s">
        <v>142</v>
      </c>
      <c r="U31" s="68" t="s">
        <v>142</v>
      </c>
      <c r="V31" s="66" t="e">
        <f>T31^2</f>
        <v>#VALUE!</v>
      </c>
      <c r="W31" s="53" t="e">
        <f>S31-V31/(PI()*9)</f>
        <v>#VALUE!</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$D$10</f>
        <v>?(?)、?(?)</v>
      </c>
      <c r="E32" s="53" t="str">
        <f>$E$10</f>
        <v>?</v>
      </c>
      <c r="F32" s="53" t="e">
        <f>1/(E32^(2/3))</f>
        <v>#VALUE!</v>
      </c>
      <c r="G32" s="1">
        <v>20</v>
      </c>
      <c r="H32" s="53" t="s">
        <v>156</v>
      </c>
      <c r="I32" s="67" t="e">
        <f>N32+S32</f>
        <v>#VALUE!</v>
      </c>
      <c r="J32" s="67" t="e">
        <f>O32+T32</f>
        <v>#VALUE!</v>
      </c>
      <c r="K32" s="67" t="e">
        <f>P32+U32</f>
        <v>#VALUE!</v>
      </c>
      <c r="L32" s="66" t="e">
        <f>J32^2</f>
        <v>#VALUE!</v>
      </c>
      <c r="M32" s="53" t="e">
        <f>I32-L32/(PI()*9)</f>
        <v>#VALUE!</v>
      </c>
      <c r="N32" s="68" t="s">
        <v>142</v>
      </c>
      <c r="O32" s="68" t="s">
        <v>142</v>
      </c>
      <c r="P32" s="68" t="s">
        <v>142</v>
      </c>
      <c r="Q32" s="66" t="e">
        <f>O32^2</f>
        <v>#VALUE!</v>
      </c>
      <c r="R32" s="53" t="e">
        <f>N32-Q32/(PI()*9)</f>
        <v>#VALUE!</v>
      </c>
      <c r="S32" s="68" t="s">
        <v>142</v>
      </c>
      <c r="T32" s="68" t="s">
        <v>142</v>
      </c>
      <c r="U32" s="68" t="s">
        <v>142</v>
      </c>
      <c r="V32" s="66" t="e">
        <f>T32^2</f>
        <v>#VALUE!</v>
      </c>
      <c r="W32" s="53" t="e">
        <f>S32-V32/(PI()*9)</f>
        <v>#VALUE!</v>
      </c>
      <c r="AH32" s="56"/>
      <c r="AM32" s="56"/>
      <c r="AR32" s="56"/>
      <c r="BR32" s="57"/>
      <c r="BS32" s="57"/>
      <c r="BT32" s="57"/>
      <c r="BU32" s="57"/>
      <c r="BV32" s="57"/>
      <c r="BW32" s="57"/>
      <c r="BX32" s="57"/>
      <c r="BY32" s="57"/>
      <c r="BZ32" s="57"/>
      <c r="CA32" s="57"/>
      <c r="CB32" s="57"/>
      <c r="CC32" s="57"/>
      <c r="CD32" s="57"/>
      <c r="CE32" s="57"/>
      <c r="CF32" s="57"/>
      <c r="CG32" s="57"/>
      <c r="CH32" s="57"/>
      <c r="CI32" s="57"/>
      <c r="CJ32" s="57"/>
      <c r="CK32" s="57"/>
      <c r="CL32" s="57"/>
      <c r="CM32" s="57"/>
      <c r="CP32" s="57"/>
      <c r="CQ32" s="57"/>
      <c r="CR32" s="57"/>
      <c r="CS32" s="57"/>
      <c r="CT32" s="57"/>
      <c r="CU32" s="57"/>
      <c r="CV32" s="57"/>
      <c r="CW32" s="57"/>
      <c r="CX32" s="57"/>
      <c r="CY32" s="57"/>
    </row>
    <row r="33" spans="4:103">
      <c r="L33" s="56"/>
      <c r="Q33" s="56"/>
      <c r="V33" s="56"/>
      <c r="AH33" s="56"/>
      <c r="AM33" s="56"/>
      <c r="AR33" s="56"/>
      <c r="BR33" s="57"/>
      <c r="BS33" s="57"/>
      <c r="BT33" s="57"/>
      <c r="BU33" s="57"/>
      <c r="BV33" s="57"/>
      <c r="BW33" s="57"/>
      <c r="BX33" s="57"/>
      <c r="BY33" s="57"/>
      <c r="BZ33" s="57"/>
      <c r="CA33" s="57"/>
      <c r="CB33" s="57"/>
      <c r="CC33" s="57"/>
      <c r="CD33" s="57"/>
      <c r="CE33" s="57"/>
      <c r="CF33" s="57"/>
      <c r="CG33" s="57"/>
      <c r="CH33" s="57"/>
      <c r="CI33" s="57"/>
      <c r="CJ33" s="57"/>
      <c r="CK33" s="57"/>
      <c r="CL33" s="57"/>
      <c r="CM33" s="57"/>
      <c r="CP33" s="57"/>
      <c r="CQ33" s="57"/>
      <c r="CR33" s="57"/>
      <c r="CS33" s="57"/>
      <c r="CT33" s="57"/>
      <c r="CU33" s="57"/>
      <c r="CV33" s="57"/>
      <c r="CW33" s="57"/>
      <c r="CX33" s="57"/>
      <c r="CY33" s="57"/>
    </row>
    <row r="34" spans="4:103">
      <c r="D34" s="52" t="s">
        <v>48</v>
      </c>
      <c r="E34" s="52" t="s">
        <v>149</v>
      </c>
      <c r="I34" s="72" t="s">
        <v>143</v>
      </c>
      <c r="J34" s="73"/>
      <c r="K34" s="73"/>
      <c r="L34" s="73"/>
      <c r="M34" s="74"/>
      <c r="N34" s="72" t="s">
        <v>144</v>
      </c>
      <c r="O34" s="73"/>
      <c r="P34" s="73"/>
      <c r="Q34" s="73"/>
      <c r="R34" s="74"/>
      <c r="S34" s="72" t="s">
        <v>145</v>
      </c>
      <c r="T34" s="73"/>
      <c r="U34" s="73"/>
      <c r="V34" s="73"/>
      <c r="W34" s="74"/>
      <c r="AH34" s="56"/>
      <c r="AM34" s="56"/>
      <c r="AR34" s="56"/>
      <c r="BR34" s="57"/>
      <c r="BS34" s="57"/>
      <c r="BT34" s="57"/>
      <c r="BU34" s="57"/>
      <c r="BV34" s="57"/>
      <c r="BW34" s="57"/>
      <c r="BX34" s="57"/>
      <c r="BY34" s="57"/>
      <c r="BZ34" s="57"/>
      <c r="CA34" s="57"/>
      <c r="CB34" s="57"/>
      <c r="CC34" s="57"/>
      <c r="CD34" s="57"/>
      <c r="CE34" s="57"/>
      <c r="CF34" s="57"/>
      <c r="CG34" s="57"/>
      <c r="CH34" s="57"/>
      <c r="CI34" s="57"/>
      <c r="CJ34" s="57"/>
      <c r="CK34" s="57"/>
      <c r="CL34" s="57"/>
      <c r="CM34" s="57"/>
      <c r="CP34" s="57"/>
      <c r="CQ34" s="57"/>
      <c r="CR34" s="57"/>
      <c r="CS34" s="57"/>
      <c r="CT34" s="57"/>
      <c r="CU34" s="57"/>
      <c r="CV34" s="57"/>
      <c r="CW34" s="57"/>
      <c r="CX34" s="57"/>
      <c r="CY34" s="57"/>
    </row>
    <row r="35" spans="4:103">
      <c r="D35" s="53" t="s">
        <v>4</v>
      </c>
      <c r="E35" s="53" t="s">
        <v>3</v>
      </c>
      <c r="F35" s="53" t="s">
        <v>26</v>
      </c>
      <c r="G35" s="53" t="s">
        <v>66</v>
      </c>
      <c r="H35" s="53" t="s">
        <v>10</v>
      </c>
      <c r="I35" s="53" t="s">
        <v>0</v>
      </c>
      <c r="J35" s="53" t="s">
        <v>1</v>
      </c>
      <c r="K35" s="53" t="s">
        <v>2</v>
      </c>
      <c r="L35" s="53" t="s">
        <v>5</v>
      </c>
      <c r="M35" s="63" t="s">
        <v>61</v>
      </c>
      <c r="N35" s="53" t="s">
        <v>53</v>
      </c>
      <c r="O35" s="53" t="s">
        <v>54</v>
      </c>
      <c r="P35" s="53" t="s">
        <v>55</v>
      </c>
      <c r="Q35" s="53" t="s">
        <v>56</v>
      </c>
      <c r="R35" s="64" t="s">
        <v>62</v>
      </c>
      <c r="S35" s="53" t="s">
        <v>57</v>
      </c>
      <c r="T35" s="53" t="s">
        <v>58</v>
      </c>
      <c r="U35" s="53" t="s">
        <v>59</v>
      </c>
      <c r="V35" s="53" t="s">
        <v>60</v>
      </c>
      <c r="W35" s="64" t="s">
        <v>63</v>
      </c>
      <c r="AH35" s="56"/>
      <c r="AM35" s="56"/>
      <c r="AR35" s="56"/>
      <c r="BR35" s="57"/>
      <c r="BS35" s="57"/>
      <c r="BT35" s="57"/>
      <c r="BU35" s="57"/>
      <c r="BV35" s="57"/>
      <c r="BW35" s="57"/>
      <c r="BX35" s="57"/>
      <c r="BY35" s="57"/>
      <c r="BZ35" s="57"/>
      <c r="CA35" s="57"/>
      <c r="CB35" s="57"/>
      <c r="CC35" s="57"/>
      <c r="CD35" s="57"/>
      <c r="CE35" s="57"/>
      <c r="CF35" s="57"/>
      <c r="CG35" s="57"/>
      <c r="CH35" s="57"/>
      <c r="CI35" s="57"/>
      <c r="CJ35" s="57"/>
      <c r="CK35" s="57"/>
      <c r="CL35" s="57"/>
      <c r="CM35" s="57"/>
      <c r="CP35" s="57"/>
      <c r="CQ35" s="57"/>
      <c r="CR35" s="57"/>
      <c r="CS35" s="57"/>
      <c r="CT35" s="57"/>
      <c r="CU35" s="57"/>
      <c r="CV35" s="57"/>
      <c r="CW35" s="57"/>
      <c r="CX35" s="57"/>
      <c r="CY35" s="57"/>
    </row>
    <row r="36" spans="4:103">
      <c r="D36" s="53" t="str">
        <f>$D$6</f>
        <v>?(?)、?(?)</v>
      </c>
      <c r="E36" s="53" t="str">
        <f>$E$6</f>
        <v>?</v>
      </c>
      <c r="F36" s="53" t="e">
        <f>1/(E36^(2/3))</f>
        <v>#VALUE!</v>
      </c>
      <c r="G36" s="1">
        <v>10</v>
      </c>
      <c r="H36" s="53" t="s">
        <v>156</v>
      </c>
      <c r="I36" s="67" t="e">
        <f t="shared" ref="I36:K40" si="11">N36+S36</f>
        <v>#VALUE!</v>
      </c>
      <c r="J36" s="67" t="e">
        <f t="shared" si="11"/>
        <v>#VALUE!</v>
      </c>
      <c r="K36" s="67" t="e">
        <f t="shared" si="11"/>
        <v>#VALUE!</v>
      </c>
      <c r="L36" s="66" t="e">
        <f>J36^2</f>
        <v>#VALUE!</v>
      </c>
      <c r="M36" s="53" t="e">
        <f>I36-L36/(PI()*9)</f>
        <v>#VALUE!</v>
      </c>
      <c r="N36" s="68" t="s">
        <v>142</v>
      </c>
      <c r="O36" s="68" t="s">
        <v>142</v>
      </c>
      <c r="P36" s="68" t="s">
        <v>142</v>
      </c>
      <c r="Q36" s="66" t="e">
        <f>O36^2</f>
        <v>#VALUE!</v>
      </c>
      <c r="R36" s="53" t="e">
        <f>N36-Q36/(PI()*9)</f>
        <v>#VALUE!</v>
      </c>
      <c r="S36" s="68" t="s">
        <v>142</v>
      </c>
      <c r="T36" s="68" t="s">
        <v>142</v>
      </c>
      <c r="U36" s="68" t="s">
        <v>142</v>
      </c>
      <c r="V36" s="66" t="e">
        <f>T36^2</f>
        <v>#VALUE!</v>
      </c>
      <c r="W36" s="53" t="e">
        <f>S36-V36/(PI()*9)</f>
        <v>#VALUE!</v>
      </c>
      <c r="AH36" s="56"/>
      <c r="AM36" s="56"/>
      <c r="AR36" s="56"/>
      <c r="BR36" s="57" t="s">
        <v>146</v>
      </c>
      <c r="BS36" s="57" t="e">
        <f>#REF!</f>
        <v>#REF!</v>
      </c>
      <c r="BT36" s="57" t="e">
        <f>#REF!</f>
        <v>#REF!</v>
      </c>
      <c r="BU36" s="57">
        <v>4.6500000000000004</v>
      </c>
      <c r="BV36" s="57" t="s">
        <v>64</v>
      </c>
      <c r="BW36" s="57" t="e">
        <f>#REF!-#REF!-#REF!</f>
        <v>#REF!</v>
      </c>
      <c r="BX36" s="57" t="e">
        <f>#REF!-#REF!-#REF!</f>
        <v>#REF!</v>
      </c>
      <c r="BY36" s="57" t="e">
        <f>#REF!-#REF!-#REF!</f>
        <v>#REF!</v>
      </c>
      <c r="BZ36" s="57" t="e">
        <f>#REF!-#REF!-#REF!</f>
        <v>#REF!</v>
      </c>
      <c r="CA36" s="57" t="e">
        <f>#REF!-#REF!-#REF!</f>
        <v>#REF!</v>
      </c>
      <c r="CB36" s="57"/>
      <c r="CC36" s="57"/>
      <c r="CD36" s="57" t="s">
        <v>146</v>
      </c>
      <c r="CE36" s="57">
        <f>AA36</f>
        <v>0</v>
      </c>
      <c r="CF36" s="57">
        <f>AB36</f>
        <v>0</v>
      </c>
      <c r="CG36" s="57">
        <v>4.6500000000000004</v>
      </c>
      <c r="CH36" s="57" t="s">
        <v>64</v>
      </c>
      <c r="CI36" s="57">
        <f>AE36-AJ36-AO36</f>
        <v>0</v>
      </c>
      <c r="CJ36" s="57">
        <f>AF36-AK36-AP36</f>
        <v>0</v>
      </c>
      <c r="CK36" s="57">
        <f>AG36-AL36-AQ36</f>
        <v>0</v>
      </c>
      <c r="CL36" s="57">
        <f>AH36-AM36-AR36</f>
        <v>0</v>
      </c>
      <c r="CM36" s="57">
        <f>AI36-AN36-AS36</f>
        <v>0</v>
      </c>
      <c r="CP36" s="57" t="s">
        <v>146</v>
      </c>
      <c r="CQ36" s="57">
        <f>AW36</f>
        <v>0</v>
      </c>
      <c r="CR36" s="57">
        <f>AX36</f>
        <v>0</v>
      </c>
      <c r="CS36" s="57">
        <v>4.6500000000000004</v>
      </c>
      <c r="CT36" s="57" t="s">
        <v>64</v>
      </c>
      <c r="CU36" s="57">
        <f>BA36-BF36-BK36</f>
        <v>0</v>
      </c>
      <c r="CV36" s="57">
        <f>BB36-BG36-BL36</f>
        <v>0</v>
      </c>
      <c r="CW36" s="57">
        <f>BC36-BH36-BM36</f>
        <v>0</v>
      </c>
      <c r="CX36" s="57">
        <f>BD36-BI36-BN36</f>
        <v>0</v>
      </c>
      <c r="CY36" s="57">
        <f>BE36-BJ36-BO36</f>
        <v>0</v>
      </c>
    </row>
    <row r="37" spans="4:103">
      <c r="D37" s="53" t="str">
        <f>$D$7</f>
        <v>?(?)、?(?)</v>
      </c>
      <c r="E37" s="53" t="str">
        <f>$E$7</f>
        <v>?</v>
      </c>
      <c r="F37" s="53" t="e">
        <f>1/(E37^(2/3))</f>
        <v>#VALUE!</v>
      </c>
      <c r="G37" s="1">
        <v>14</v>
      </c>
      <c r="H37" s="53" t="s">
        <v>156</v>
      </c>
      <c r="I37" s="67" t="e">
        <f t="shared" si="11"/>
        <v>#VALUE!</v>
      </c>
      <c r="J37" s="67" t="e">
        <f t="shared" si="11"/>
        <v>#VALUE!</v>
      </c>
      <c r="K37" s="67" t="e">
        <f t="shared" si="11"/>
        <v>#VALUE!</v>
      </c>
      <c r="L37" s="66" t="e">
        <f>J37^2</f>
        <v>#VALUE!</v>
      </c>
      <c r="M37" s="53" t="e">
        <f>I37-L37/(PI()*9)</f>
        <v>#VALUE!</v>
      </c>
      <c r="N37" s="68" t="s">
        <v>142</v>
      </c>
      <c r="O37" s="68" t="s">
        <v>142</v>
      </c>
      <c r="P37" s="68" t="s">
        <v>142</v>
      </c>
      <c r="Q37" s="66" t="e">
        <f>O37^2</f>
        <v>#VALUE!</v>
      </c>
      <c r="R37" s="66" t="e">
        <f>N37-Q37/(PI()*9)</f>
        <v>#VALUE!</v>
      </c>
      <c r="S37" s="68" t="s">
        <v>142</v>
      </c>
      <c r="T37" s="68" t="s">
        <v>142</v>
      </c>
      <c r="U37" s="68" t="s">
        <v>142</v>
      </c>
      <c r="V37" s="66" t="e">
        <f>T37^2</f>
        <v>#VALUE!</v>
      </c>
      <c r="W37" s="53" t="e">
        <f>S37-V37/(PI()*9)</f>
        <v>#VALUE!</v>
      </c>
      <c r="AH37" s="56"/>
      <c r="AI37" s="56"/>
      <c r="AN37" s="56"/>
      <c r="AS37" s="56"/>
      <c r="BD37" s="56"/>
      <c r="BE37" s="56"/>
      <c r="BJ37" s="56"/>
      <c r="BO37" s="56"/>
      <c r="BR37" s="57"/>
      <c r="BS37" s="57"/>
      <c r="BT37" s="57"/>
      <c r="BU37" s="57"/>
      <c r="BV37" s="57"/>
      <c r="BW37" s="57"/>
      <c r="BX37" s="57"/>
      <c r="BY37" s="57"/>
      <c r="BZ37" s="69"/>
      <c r="CA37" s="69"/>
      <c r="CB37" s="57"/>
      <c r="CC37" s="57"/>
      <c r="CD37" s="57"/>
      <c r="CE37" s="57"/>
      <c r="CF37" s="57"/>
      <c r="CG37" s="57"/>
      <c r="CH37" s="57"/>
      <c r="CI37" s="57"/>
      <c r="CJ37" s="57"/>
      <c r="CK37" s="57"/>
      <c r="CL37" s="69"/>
      <c r="CM37" s="69"/>
      <c r="CP37" s="57"/>
      <c r="CQ37" s="57"/>
      <c r="CR37" s="57"/>
      <c r="CS37" s="57"/>
      <c r="CT37" s="57"/>
      <c r="CU37" s="57"/>
      <c r="CV37" s="57"/>
      <c r="CW37" s="57"/>
      <c r="CX37" s="69"/>
      <c r="CY37" s="69"/>
    </row>
    <row r="38" spans="4:103">
      <c r="D38" s="53" t="str">
        <f>$D$8</f>
        <v>?(?)、?(?)</v>
      </c>
      <c r="E38" s="53" t="str">
        <f>$E$8</f>
        <v>?</v>
      </c>
      <c r="F38" s="53" t="e">
        <f>1/(E38^(2/3))</f>
        <v>#VALUE!</v>
      </c>
      <c r="G38" s="1">
        <v>16</v>
      </c>
      <c r="H38" s="53" t="s">
        <v>156</v>
      </c>
      <c r="I38" s="67" t="e">
        <f t="shared" si="11"/>
        <v>#VALUE!</v>
      </c>
      <c r="J38" s="67" t="e">
        <f t="shared" si="11"/>
        <v>#VALUE!</v>
      </c>
      <c r="K38" s="67" t="e">
        <f t="shared" si="11"/>
        <v>#VALUE!</v>
      </c>
      <c r="L38" s="66" t="e">
        <f>J38^2</f>
        <v>#VALUE!</v>
      </c>
      <c r="M38" s="53" t="e">
        <f>I38-L38/(PI()*9)</f>
        <v>#VALUE!</v>
      </c>
      <c r="N38" s="68" t="s">
        <v>142</v>
      </c>
      <c r="O38" s="68" t="s">
        <v>142</v>
      </c>
      <c r="P38" s="68" t="s">
        <v>142</v>
      </c>
      <c r="Q38" s="66" t="e">
        <f>O38^2</f>
        <v>#VALUE!</v>
      </c>
      <c r="R38" s="53" t="e">
        <f>N38-Q38/(PI()*9)</f>
        <v>#VALUE!</v>
      </c>
      <c r="S38" s="68" t="s">
        <v>142</v>
      </c>
      <c r="T38" s="68" t="s">
        <v>142</v>
      </c>
      <c r="U38" s="68" t="s">
        <v>142</v>
      </c>
      <c r="V38" s="66" t="e">
        <f>T38^2</f>
        <v>#VALUE!</v>
      </c>
      <c r="W38" s="53" t="e">
        <f>S38-V38/(PI()*9)</f>
        <v>#VALUE!</v>
      </c>
      <c r="AH38" s="56"/>
      <c r="AI38" s="56"/>
      <c r="AN38" s="56"/>
      <c r="AS38" s="56"/>
      <c r="BD38" s="56"/>
      <c r="BE38" s="56"/>
      <c r="BJ38" s="56"/>
      <c r="BO38" s="56"/>
      <c r="BR38" s="57"/>
      <c r="BS38" s="57"/>
      <c r="BT38" s="57"/>
      <c r="BU38" s="57"/>
      <c r="BV38" s="57"/>
      <c r="BW38" s="57"/>
      <c r="BX38" s="57"/>
      <c r="BY38" s="57"/>
      <c r="BZ38" s="69"/>
      <c r="CA38" s="69"/>
      <c r="CB38" s="57"/>
      <c r="CC38" s="57"/>
      <c r="CD38" s="57"/>
      <c r="CE38" s="57"/>
      <c r="CF38" s="57"/>
      <c r="CG38" s="57"/>
      <c r="CH38" s="57"/>
      <c r="CI38" s="57"/>
      <c r="CJ38" s="57"/>
      <c r="CK38" s="57"/>
      <c r="CL38" s="69"/>
      <c r="CM38" s="69"/>
      <c r="CP38" s="57"/>
      <c r="CQ38" s="57"/>
      <c r="CR38" s="57"/>
      <c r="CS38" s="57"/>
      <c r="CT38" s="57"/>
      <c r="CU38" s="57"/>
      <c r="CV38" s="57"/>
      <c r="CW38" s="57"/>
      <c r="CX38" s="69"/>
      <c r="CY38" s="69"/>
    </row>
    <row r="39" spans="4:103">
      <c r="D39" s="53" t="str">
        <f>$D$9</f>
        <v>?(?)、?(?)</v>
      </c>
      <c r="E39" s="53" t="str">
        <f>$E$9</f>
        <v>?</v>
      </c>
      <c r="F39" s="53" t="e">
        <f>1/(E39^(2/3))</f>
        <v>#VALUE!</v>
      </c>
      <c r="G39" s="1">
        <v>18</v>
      </c>
      <c r="H39" s="53" t="s">
        <v>156</v>
      </c>
      <c r="I39" s="67" t="e">
        <f t="shared" si="11"/>
        <v>#VALUE!</v>
      </c>
      <c r="J39" s="67" t="e">
        <f t="shared" si="11"/>
        <v>#VALUE!</v>
      </c>
      <c r="K39" s="67" t="e">
        <f t="shared" si="11"/>
        <v>#VALUE!</v>
      </c>
      <c r="L39" s="66" t="e">
        <f>J39^2</f>
        <v>#VALUE!</v>
      </c>
      <c r="M39" s="53" t="e">
        <f>I39-L39/(PI()*9)</f>
        <v>#VALUE!</v>
      </c>
      <c r="N39" s="68" t="s">
        <v>142</v>
      </c>
      <c r="O39" s="68" t="s">
        <v>142</v>
      </c>
      <c r="P39" s="68" t="s">
        <v>142</v>
      </c>
      <c r="Q39" s="66" t="e">
        <f>O39^2</f>
        <v>#VALUE!</v>
      </c>
      <c r="R39" s="53" t="e">
        <f>N39-Q39/(PI()*9)</f>
        <v>#VALUE!</v>
      </c>
      <c r="S39" s="68" t="s">
        <v>142</v>
      </c>
      <c r="T39" s="68" t="s">
        <v>142</v>
      </c>
      <c r="U39" s="68" t="s">
        <v>142</v>
      </c>
      <c r="V39" s="66" t="e">
        <f>T39^2</f>
        <v>#VALUE!</v>
      </c>
      <c r="W39" s="53" t="e">
        <f t="shared" ref="W39:W40" si="12">S39-V39/(PI()*9)</f>
        <v>#VALUE!</v>
      </c>
      <c r="AH39" s="56"/>
      <c r="AI39" s="56"/>
      <c r="AN39" s="56"/>
      <c r="AS39" s="56"/>
      <c r="BD39" s="56"/>
      <c r="BE39" s="56"/>
      <c r="BJ39" s="56"/>
      <c r="BO39" s="56"/>
      <c r="BR39" s="57"/>
      <c r="BS39" s="57"/>
      <c r="BT39" s="57"/>
      <c r="BU39" s="57"/>
      <c r="BV39" s="57"/>
      <c r="BW39" s="57"/>
      <c r="BX39" s="57"/>
      <c r="BY39" s="57"/>
      <c r="BZ39" s="69"/>
      <c r="CA39" s="69"/>
      <c r="CB39" s="57"/>
      <c r="CC39" s="57"/>
      <c r="CD39" s="57"/>
      <c r="CE39" s="57"/>
      <c r="CF39" s="57"/>
      <c r="CG39" s="57"/>
      <c r="CH39" s="57"/>
      <c r="CI39" s="57"/>
      <c r="CJ39" s="57"/>
      <c r="CK39" s="57"/>
      <c r="CL39" s="69"/>
      <c r="CM39" s="69"/>
      <c r="CP39" s="57"/>
      <c r="CQ39" s="57"/>
      <c r="CR39" s="57"/>
      <c r="CS39" s="57"/>
      <c r="CT39" s="57"/>
      <c r="CU39" s="57"/>
      <c r="CV39" s="57"/>
      <c r="CW39" s="57"/>
      <c r="CX39" s="69"/>
      <c r="CY39" s="69"/>
    </row>
    <row r="40" spans="4:103">
      <c r="D40" s="53" t="str">
        <f>$D$10</f>
        <v>?(?)、?(?)</v>
      </c>
      <c r="E40" s="53" t="str">
        <f>$E$10</f>
        <v>?</v>
      </c>
      <c r="F40" s="53" t="e">
        <f t="shared" ref="F40" si="13">1/(E40^(2/3))</f>
        <v>#VALUE!</v>
      </c>
      <c r="G40" s="1">
        <v>20</v>
      </c>
      <c r="H40" s="53" t="s">
        <v>156</v>
      </c>
      <c r="I40" s="67" t="e">
        <f t="shared" si="11"/>
        <v>#VALUE!</v>
      </c>
      <c r="J40" s="67" t="e">
        <f t="shared" si="11"/>
        <v>#VALUE!</v>
      </c>
      <c r="K40" s="67" t="e">
        <f t="shared" si="11"/>
        <v>#VALUE!</v>
      </c>
      <c r="L40" s="66" t="e">
        <f>J40^2</f>
        <v>#VALUE!</v>
      </c>
      <c r="M40" s="53" t="e">
        <f>I40-L40/(PI()*9)</f>
        <v>#VALUE!</v>
      </c>
      <c r="N40" s="68" t="s">
        <v>142</v>
      </c>
      <c r="O40" s="68" t="s">
        <v>142</v>
      </c>
      <c r="P40" s="68" t="s">
        <v>142</v>
      </c>
      <c r="Q40" s="66" t="e">
        <f>O40^2</f>
        <v>#VALUE!</v>
      </c>
      <c r="R40" s="53" t="e">
        <f>N40-Q40/(PI()*9)</f>
        <v>#VALUE!</v>
      </c>
      <c r="S40" s="68" t="s">
        <v>142</v>
      </c>
      <c r="T40" s="68" t="s">
        <v>142</v>
      </c>
      <c r="U40" s="68" t="s">
        <v>142</v>
      </c>
      <c r="V40" s="66" t="e">
        <f>T40^2</f>
        <v>#VALUE!</v>
      </c>
      <c r="W40" s="53" t="e">
        <f t="shared" si="12"/>
        <v>#VALUE!</v>
      </c>
      <c r="AH40" s="56"/>
      <c r="AI40" s="56"/>
      <c r="AN40" s="56"/>
      <c r="AS40" s="56"/>
      <c r="BD40" s="56"/>
      <c r="BE40" s="56"/>
      <c r="BJ40" s="56"/>
      <c r="BO40" s="56"/>
      <c r="BR40" s="57"/>
      <c r="BS40" s="57"/>
      <c r="BT40" s="57"/>
      <c r="BU40" s="57"/>
      <c r="BV40" s="57"/>
      <c r="BW40" s="57"/>
      <c r="BX40" s="57"/>
      <c r="BY40" s="57"/>
      <c r="BZ40" s="69"/>
      <c r="CA40" s="69"/>
      <c r="CB40" s="57"/>
      <c r="CC40" s="57"/>
      <c r="CD40" s="57"/>
      <c r="CE40" s="57"/>
      <c r="CF40" s="57"/>
      <c r="CG40" s="57"/>
      <c r="CH40" s="57"/>
      <c r="CI40" s="57"/>
      <c r="CJ40" s="57"/>
      <c r="CK40" s="57"/>
      <c r="CL40" s="69"/>
      <c r="CM40" s="69"/>
      <c r="CP40" s="57"/>
      <c r="CQ40" s="57"/>
      <c r="CR40" s="57"/>
      <c r="CS40" s="57"/>
      <c r="CT40" s="57"/>
      <c r="CU40" s="57"/>
      <c r="CV40" s="57"/>
      <c r="CW40" s="57"/>
      <c r="CX40" s="69"/>
      <c r="CY40" s="69"/>
    </row>
    <row r="41" spans="4:103">
      <c r="L41" s="56"/>
      <c r="Q41" s="56"/>
      <c r="V41" s="56"/>
      <c r="AE41" s="71"/>
      <c r="AF41" s="71"/>
      <c r="AG41" s="71"/>
      <c r="AH41" s="71"/>
      <c r="AI41" s="71"/>
      <c r="AJ41" s="71"/>
      <c r="AK41" s="71"/>
      <c r="AL41" s="71"/>
      <c r="AM41" s="71"/>
      <c r="AN41" s="71"/>
      <c r="AO41" s="71"/>
      <c r="AP41" s="71"/>
      <c r="AQ41" s="71"/>
      <c r="AR41" s="71"/>
      <c r="AS41" s="71"/>
      <c r="BA41" s="71"/>
      <c r="BB41" s="71"/>
      <c r="BC41" s="71"/>
      <c r="BD41" s="71"/>
      <c r="BE41" s="71"/>
      <c r="BF41" s="71"/>
      <c r="BG41" s="71"/>
      <c r="BH41" s="71"/>
      <c r="BI41" s="71"/>
      <c r="BJ41" s="71"/>
      <c r="BK41" s="71"/>
      <c r="BL41" s="71"/>
      <c r="BM41" s="71"/>
      <c r="BN41" s="71"/>
      <c r="BO41" s="71"/>
      <c r="BR41" s="57" t="s">
        <v>48</v>
      </c>
      <c r="BS41" s="57" t="s">
        <v>150</v>
      </c>
      <c r="BT41" s="57"/>
      <c r="BU41" s="57"/>
      <c r="BV41" s="57"/>
      <c r="BW41" s="76" t="s">
        <v>65</v>
      </c>
      <c r="BX41" s="76"/>
      <c r="BY41" s="76"/>
      <c r="BZ41" s="76"/>
      <c r="CA41" s="76"/>
      <c r="CB41" s="57"/>
      <c r="CC41" s="57"/>
      <c r="CD41" s="57" t="s">
        <v>48</v>
      </c>
      <c r="CE41" s="57" t="s">
        <v>150</v>
      </c>
      <c r="CF41" s="57"/>
      <c r="CG41" s="57"/>
      <c r="CH41" s="57"/>
      <c r="CI41" s="76" t="s">
        <v>65</v>
      </c>
      <c r="CJ41" s="76"/>
      <c r="CK41" s="76"/>
      <c r="CL41" s="76"/>
      <c r="CM41" s="76"/>
      <c r="CP41" s="57" t="s">
        <v>48</v>
      </c>
      <c r="CQ41" s="57" t="s">
        <v>150</v>
      </c>
      <c r="CR41" s="57"/>
      <c r="CS41" s="57"/>
      <c r="CT41" s="57"/>
      <c r="CU41" s="76" t="s">
        <v>65</v>
      </c>
      <c r="CV41" s="76"/>
      <c r="CW41" s="76"/>
      <c r="CX41" s="76"/>
      <c r="CY41" s="76"/>
    </row>
    <row r="42" spans="4:103">
      <c r="D42" s="52" t="s">
        <v>48</v>
      </c>
      <c r="E42" s="52" t="s">
        <v>151</v>
      </c>
      <c r="I42" s="72" t="s">
        <v>143</v>
      </c>
      <c r="J42" s="73"/>
      <c r="K42" s="73"/>
      <c r="L42" s="73"/>
      <c r="M42" s="74"/>
      <c r="N42" s="72" t="s">
        <v>144</v>
      </c>
      <c r="O42" s="73"/>
      <c r="P42" s="73"/>
      <c r="Q42" s="73"/>
      <c r="R42" s="74"/>
      <c r="S42" s="72" t="s">
        <v>145</v>
      </c>
      <c r="T42" s="73"/>
      <c r="U42" s="73"/>
      <c r="V42" s="73"/>
      <c r="W42" s="74"/>
      <c r="AI42" s="59"/>
      <c r="AN42" s="60"/>
      <c r="AS42" s="60"/>
      <c r="BE42" s="59"/>
      <c r="BJ42" s="60"/>
      <c r="BO42" s="60"/>
      <c r="BR42" s="57" t="s">
        <v>4</v>
      </c>
      <c r="BS42" s="57" t="s">
        <v>3</v>
      </c>
      <c r="BT42" s="57" t="s">
        <v>26</v>
      </c>
      <c r="BU42" s="57" t="s">
        <v>66</v>
      </c>
      <c r="BV42" s="57" t="s">
        <v>10</v>
      </c>
      <c r="BW42" s="57" t="s">
        <v>0</v>
      </c>
      <c r="BX42" s="57" t="s">
        <v>1</v>
      </c>
      <c r="BY42" s="57" t="s">
        <v>2</v>
      </c>
      <c r="BZ42" s="57" t="s">
        <v>5</v>
      </c>
      <c r="CA42" s="61" t="s">
        <v>61</v>
      </c>
      <c r="CB42" s="57"/>
      <c r="CC42" s="57"/>
      <c r="CD42" s="57" t="s">
        <v>4</v>
      </c>
      <c r="CE42" s="57" t="s">
        <v>3</v>
      </c>
      <c r="CF42" s="57" t="s">
        <v>26</v>
      </c>
      <c r="CG42" s="57" t="s">
        <v>66</v>
      </c>
      <c r="CH42" s="57" t="s">
        <v>10</v>
      </c>
      <c r="CI42" s="57" t="s">
        <v>0</v>
      </c>
      <c r="CJ42" s="57" t="s">
        <v>1</v>
      </c>
      <c r="CK42" s="57" t="s">
        <v>2</v>
      </c>
      <c r="CL42" s="57" t="s">
        <v>5</v>
      </c>
      <c r="CM42" s="61" t="s">
        <v>61</v>
      </c>
      <c r="CP42" s="57" t="s">
        <v>4</v>
      </c>
      <c r="CQ42" s="57" t="s">
        <v>3</v>
      </c>
      <c r="CR42" s="57" t="s">
        <v>26</v>
      </c>
      <c r="CS42" s="57" t="s">
        <v>66</v>
      </c>
      <c r="CT42" s="57" t="s">
        <v>10</v>
      </c>
      <c r="CU42" s="57" t="s">
        <v>0</v>
      </c>
      <c r="CV42" s="57" t="s">
        <v>1</v>
      </c>
      <c r="CW42" s="57" t="s">
        <v>2</v>
      </c>
      <c r="CX42" s="57" t="s">
        <v>5</v>
      </c>
      <c r="CY42" s="61" t="s">
        <v>61</v>
      </c>
    </row>
    <row r="43" spans="4:103">
      <c r="D43" s="53" t="s">
        <v>4</v>
      </c>
      <c r="E43" s="53" t="s">
        <v>3</v>
      </c>
      <c r="F43" s="53" t="s">
        <v>26</v>
      </c>
      <c r="G43" s="53" t="s">
        <v>66</v>
      </c>
      <c r="H43" s="53" t="s">
        <v>10</v>
      </c>
      <c r="I43" s="53" t="s">
        <v>0</v>
      </c>
      <c r="J43" s="53" t="s">
        <v>1</v>
      </c>
      <c r="K43" s="53" t="s">
        <v>2</v>
      </c>
      <c r="L43" s="53" t="s">
        <v>5</v>
      </c>
      <c r="M43" s="63" t="s">
        <v>61</v>
      </c>
      <c r="N43" s="53" t="s">
        <v>53</v>
      </c>
      <c r="O43" s="53" t="s">
        <v>54</v>
      </c>
      <c r="P43" s="53" t="s">
        <v>55</v>
      </c>
      <c r="Q43" s="53" t="s">
        <v>56</v>
      </c>
      <c r="R43" s="64" t="s">
        <v>62</v>
      </c>
      <c r="S43" s="53" t="s">
        <v>57</v>
      </c>
      <c r="T43" s="53" t="s">
        <v>58</v>
      </c>
      <c r="U43" s="53" t="s">
        <v>59</v>
      </c>
      <c r="V43" s="53" t="s">
        <v>60</v>
      </c>
      <c r="W43" s="64" t="s">
        <v>63</v>
      </c>
      <c r="AH43" s="56"/>
      <c r="AM43" s="56"/>
      <c r="AR43" s="56"/>
      <c r="BR43" s="57" t="s">
        <v>146</v>
      </c>
      <c r="BS43" s="57" t="str">
        <f>E28</f>
        <v>?</v>
      </c>
      <c r="BT43" s="57" t="e">
        <f>F28</f>
        <v>#VALUE!</v>
      </c>
      <c r="BU43" s="57">
        <v>-0.62</v>
      </c>
      <c r="BV43" s="57" t="s">
        <v>64</v>
      </c>
      <c r="BW43" s="57" t="e">
        <f t="shared" ref="BW43:CA44" si="14">I28-N28-S28</f>
        <v>#VALUE!</v>
      </c>
      <c r="BX43" s="57" t="e">
        <f t="shared" si="14"/>
        <v>#VALUE!</v>
      </c>
      <c r="BY43" s="57" t="e">
        <f t="shared" si="14"/>
        <v>#VALUE!</v>
      </c>
      <c r="BZ43" s="57" t="e">
        <f t="shared" si="14"/>
        <v>#VALUE!</v>
      </c>
      <c r="CA43" s="57" t="e">
        <f t="shared" si="14"/>
        <v>#VALUE!</v>
      </c>
      <c r="CB43" s="57"/>
      <c r="CC43" s="57"/>
      <c r="CD43" s="57" t="s">
        <v>146</v>
      </c>
      <c r="CE43" s="57">
        <f>AA43</f>
        <v>0</v>
      </c>
      <c r="CF43" s="57">
        <f>AB43</f>
        <v>0</v>
      </c>
      <c r="CG43" s="57">
        <v>-0.62</v>
      </c>
      <c r="CH43" s="57" t="s">
        <v>64</v>
      </c>
      <c r="CI43" s="57">
        <f t="shared" ref="CI43:CM44" si="15">AE43-AJ43-AO43</f>
        <v>0</v>
      </c>
      <c r="CJ43" s="57">
        <f t="shared" si="15"/>
        <v>0</v>
      </c>
      <c r="CK43" s="57">
        <f t="shared" si="15"/>
        <v>0</v>
      </c>
      <c r="CL43" s="57">
        <f t="shared" si="15"/>
        <v>0</v>
      </c>
      <c r="CM43" s="57">
        <f t="shared" si="15"/>
        <v>0</v>
      </c>
      <c r="CP43" s="57" t="s">
        <v>146</v>
      </c>
      <c r="CQ43" s="57">
        <f>AW43</f>
        <v>0</v>
      </c>
      <c r="CR43" s="57">
        <f>AX43</f>
        <v>0</v>
      </c>
      <c r="CS43" s="57">
        <v>-0.62</v>
      </c>
      <c r="CT43" s="57" t="s">
        <v>64</v>
      </c>
      <c r="CU43" s="57">
        <f t="shared" ref="CU43:CY44" si="16">BA43-BF43-BK43</f>
        <v>0</v>
      </c>
      <c r="CV43" s="57">
        <f t="shared" si="16"/>
        <v>0</v>
      </c>
      <c r="CW43" s="57">
        <f t="shared" si="16"/>
        <v>0</v>
      </c>
      <c r="CX43" s="57">
        <f t="shared" si="16"/>
        <v>0</v>
      </c>
      <c r="CY43" s="57">
        <f t="shared" si="16"/>
        <v>0</v>
      </c>
    </row>
    <row r="44" spans="4:103">
      <c r="D44" s="53" t="str">
        <f>$D$6</f>
        <v>?(?)、?(?)</v>
      </c>
      <c r="E44" s="53" t="str">
        <f>$E$6</f>
        <v>?</v>
      </c>
      <c r="F44" s="53" t="e">
        <f>1/(E44^(2/3))</f>
        <v>#VALUE!</v>
      </c>
      <c r="G44" s="1">
        <v>10</v>
      </c>
      <c r="H44" s="53" t="s">
        <v>156</v>
      </c>
      <c r="I44" s="67" t="e">
        <f t="shared" ref="I44:K48" si="17">N44+S44</f>
        <v>#VALUE!</v>
      </c>
      <c r="J44" s="67" t="e">
        <f t="shared" si="17"/>
        <v>#VALUE!</v>
      </c>
      <c r="K44" s="67" t="e">
        <f t="shared" si="17"/>
        <v>#VALUE!</v>
      </c>
      <c r="L44" s="66" t="e">
        <f>J44^2</f>
        <v>#VALUE!</v>
      </c>
      <c r="M44" s="66" t="e">
        <f>I44-L44/(PI()*9)</f>
        <v>#VALUE!</v>
      </c>
      <c r="N44" s="68" t="s">
        <v>142</v>
      </c>
      <c r="O44" s="68" t="s">
        <v>142</v>
      </c>
      <c r="P44" s="68" t="s">
        <v>142</v>
      </c>
      <c r="Q44" s="66" t="e">
        <f>O44^2</f>
        <v>#VALUE!</v>
      </c>
      <c r="R44" s="66" t="e">
        <f>N44-Q44/(PI()*9)</f>
        <v>#VALUE!</v>
      </c>
      <c r="S44" s="68" t="s">
        <v>142</v>
      </c>
      <c r="T44" s="68" t="s">
        <v>142</v>
      </c>
      <c r="U44" s="68" t="s">
        <v>142</v>
      </c>
      <c r="V44" s="66" t="e">
        <f>T44^2</f>
        <v>#VALUE!</v>
      </c>
      <c r="W44" s="53" t="e">
        <f>S44-V44/(PI()*9)</f>
        <v>#VALUE!</v>
      </c>
      <c r="AH44" s="56"/>
      <c r="AM44" s="56"/>
      <c r="AR44" s="56"/>
      <c r="BR44" s="57" t="s">
        <v>146</v>
      </c>
      <c r="BS44" s="57" t="str">
        <f>E29</f>
        <v>?</v>
      </c>
      <c r="BT44" s="57" t="e">
        <f>F29</f>
        <v>#VALUE!</v>
      </c>
      <c r="BU44" s="57">
        <v>1.39</v>
      </c>
      <c r="BV44" s="57" t="s">
        <v>64</v>
      </c>
      <c r="BW44" s="57" t="e">
        <f t="shared" si="14"/>
        <v>#VALUE!</v>
      </c>
      <c r="BX44" s="57" t="e">
        <f t="shared" si="14"/>
        <v>#VALUE!</v>
      </c>
      <c r="BY44" s="57" t="e">
        <f t="shared" si="14"/>
        <v>#VALUE!</v>
      </c>
      <c r="BZ44" s="57" t="e">
        <f t="shared" si="14"/>
        <v>#VALUE!</v>
      </c>
      <c r="CA44" s="57" t="e">
        <f t="shared" si="14"/>
        <v>#VALUE!</v>
      </c>
      <c r="CB44" s="57"/>
      <c r="CC44" s="57"/>
      <c r="CD44" s="57" t="s">
        <v>146</v>
      </c>
      <c r="CE44" s="57">
        <f>AA44</f>
        <v>0</v>
      </c>
      <c r="CF44" s="57">
        <f>AB44</f>
        <v>0</v>
      </c>
      <c r="CG44" s="57">
        <v>1.39</v>
      </c>
      <c r="CH44" s="57" t="s">
        <v>64</v>
      </c>
      <c r="CI44" s="57">
        <f t="shared" si="15"/>
        <v>0</v>
      </c>
      <c r="CJ44" s="57">
        <f t="shared" si="15"/>
        <v>0</v>
      </c>
      <c r="CK44" s="57">
        <f t="shared" si="15"/>
        <v>0</v>
      </c>
      <c r="CL44" s="57">
        <f t="shared" si="15"/>
        <v>0</v>
      </c>
      <c r="CM44" s="57">
        <f t="shared" si="15"/>
        <v>0</v>
      </c>
      <c r="CP44" s="57" t="s">
        <v>146</v>
      </c>
      <c r="CQ44" s="57">
        <f>AW44</f>
        <v>0</v>
      </c>
      <c r="CR44" s="57">
        <f>AX44</f>
        <v>0</v>
      </c>
      <c r="CS44" s="57">
        <v>1.39</v>
      </c>
      <c r="CT44" s="57" t="s">
        <v>64</v>
      </c>
      <c r="CU44" s="57">
        <f t="shared" si="16"/>
        <v>0</v>
      </c>
      <c r="CV44" s="57">
        <f t="shared" si="16"/>
        <v>0</v>
      </c>
      <c r="CW44" s="57">
        <f t="shared" si="16"/>
        <v>0</v>
      </c>
      <c r="CX44" s="57">
        <f t="shared" si="16"/>
        <v>0</v>
      </c>
      <c r="CY44" s="57">
        <f t="shared" si="16"/>
        <v>0</v>
      </c>
    </row>
    <row r="45" spans="4:103">
      <c r="D45" s="53" t="str">
        <f>$D$7</f>
        <v>?(?)、?(?)</v>
      </c>
      <c r="E45" s="53" t="str">
        <f>$E$7</f>
        <v>?</v>
      </c>
      <c r="F45" s="53" t="e">
        <f>1/(E45^(2/3))</f>
        <v>#VALUE!</v>
      </c>
      <c r="G45" s="1">
        <v>14</v>
      </c>
      <c r="H45" s="53" t="s">
        <v>156</v>
      </c>
      <c r="I45" s="67" t="e">
        <f t="shared" si="17"/>
        <v>#VALUE!</v>
      </c>
      <c r="J45" s="67" t="e">
        <f t="shared" si="17"/>
        <v>#VALUE!</v>
      </c>
      <c r="K45" s="67" t="e">
        <f t="shared" si="17"/>
        <v>#VALUE!</v>
      </c>
      <c r="L45" s="66" t="e">
        <f>J45^2</f>
        <v>#VALUE!</v>
      </c>
      <c r="M45" s="66" t="e">
        <f>I45-L45/(PI()*9)</f>
        <v>#VALUE!</v>
      </c>
      <c r="N45" s="68" t="s">
        <v>142</v>
      </c>
      <c r="O45" s="68" t="s">
        <v>142</v>
      </c>
      <c r="P45" s="68" t="s">
        <v>142</v>
      </c>
      <c r="Q45" s="66" t="e">
        <f>O45^2</f>
        <v>#VALUE!</v>
      </c>
      <c r="R45" s="66" t="e">
        <f>N45-Q45/(PI()*9)</f>
        <v>#VALUE!</v>
      </c>
      <c r="S45" s="68" t="s">
        <v>142</v>
      </c>
      <c r="T45" s="68" t="s">
        <v>142</v>
      </c>
      <c r="U45" s="68" t="s">
        <v>142</v>
      </c>
      <c r="V45" s="66"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16</v>
      </c>
      <c r="H46" s="53" t="s">
        <v>156</v>
      </c>
      <c r="I46" s="67" t="e">
        <f t="shared" si="17"/>
        <v>#VALUE!</v>
      </c>
      <c r="J46" s="67" t="e">
        <f t="shared" si="17"/>
        <v>#VALUE!</v>
      </c>
      <c r="K46" s="67" t="e">
        <f t="shared" si="17"/>
        <v>#VALUE!</v>
      </c>
      <c r="L46" s="66" t="e">
        <f>J46^2</f>
        <v>#VALUE!</v>
      </c>
      <c r="M46" s="66" t="e">
        <f>I46-L46/(PI()*9)</f>
        <v>#VALUE!</v>
      </c>
      <c r="N46" s="68" t="s">
        <v>142</v>
      </c>
      <c r="O46" s="68" t="s">
        <v>142</v>
      </c>
      <c r="P46" s="68" t="s">
        <v>142</v>
      </c>
      <c r="Q46" s="66" t="e">
        <f>O46^2</f>
        <v>#VALUE!</v>
      </c>
      <c r="R46" s="66" t="e">
        <f>N46-Q46/(PI()*9)</f>
        <v>#VALUE!</v>
      </c>
      <c r="S46" s="68" t="s">
        <v>142</v>
      </c>
      <c r="T46" s="68" t="s">
        <v>142</v>
      </c>
      <c r="U46" s="68" t="s">
        <v>142</v>
      </c>
      <c r="V46" s="66"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D47" s="53" t="str">
        <f>$D$9</f>
        <v>?(?)、?(?)</v>
      </c>
      <c r="E47" s="53" t="str">
        <f>$E$9</f>
        <v>?</v>
      </c>
      <c r="F47" s="53" t="e">
        <f t="shared" ref="F47" si="18">1/(E47^(2/3))</f>
        <v>#VALUE!</v>
      </c>
      <c r="G47" s="1">
        <v>18</v>
      </c>
      <c r="H47" s="53" t="s">
        <v>156</v>
      </c>
      <c r="I47" s="67" t="e">
        <f t="shared" si="17"/>
        <v>#VALUE!</v>
      </c>
      <c r="J47" s="67" t="e">
        <f t="shared" si="17"/>
        <v>#VALUE!</v>
      </c>
      <c r="K47" s="67" t="e">
        <f t="shared" si="17"/>
        <v>#VALUE!</v>
      </c>
      <c r="L47" s="66" t="e">
        <f t="shared" ref="L47:L48" si="19">J47^2</f>
        <v>#VALUE!</v>
      </c>
      <c r="M47" s="66" t="e">
        <f t="shared" ref="M47:M48" si="20">I47-L47/(PI()*9)</f>
        <v>#VALUE!</v>
      </c>
      <c r="N47" s="68" t="s">
        <v>142</v>
      </c>
      <c r="O47" s="68" t="s">
        <v>142</v>
      </c>
      <c r="P47" s="68" t="s">
        <v>142</v>
      </c>
      <c r="Q47" s="66" t="e">
        <f t="shared" ref="Q47:Q48" si="21">O47^2</f>
        <v>#VALUE!</v>
      </c>
      <c r="R47" s="66" t="e">
        <f t="shared" ref="R47:R48" si="22">N47-Q47/(PI()*9)</f>
        <v>#VALUE!</v>
      </c>
      <c r="S47" s="68" t="s">
        <v>142</v>
      </c>
      <c r="T47" s="68" t="s">
        <v>142</v>
      </c>
      <c r="U47" s="68" t="s">
        <v>142</v>
      </c>
      <c r="V47" s="66" t="e">
        <f t="shared" ref="V47:V48" si="23">T47^2</f>
        <v>#VALUE!</v>
      </c>
      <c r="W47" s="53" t="e">
        <f t="shared" ref="W47:W48" si="24">S47-V47/(PI()*9)</f>
        <v>#VALUE!</v>
      </c>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3" t="str">
        <f>$D$10</f>
        <v>?(?)、?(?)</v>
      </c>
      <c r="E48" s="53" t="str">
        <f>$E$10</f>
        <v>?</v>
      </c>
      <c r="F48" s="53" t="e">
        <f>1/(E48^(2/3))</f>
        <v>#VALUE!</v>
      </c>
      <c r="G48" s="1">
        <v>20</v>
      </c>
      <c r="H48" s="53" t="s">
        <v>156</v>
      </c>
      <c r="I48" s="67" t="e">
        <f t="shared" si="17"/>
        <v>#VALUE!</v>
      </c>
      <c r="J48" s="67" t="e">
        <f t="shared" si="17"/>
        <v>#VALUE!</v>
      </c>
      <c r="K48" s="67" t="e">
        <f t="shared" si="17"/>
        <v>#VALUE!</v>
      </c>
      <c r="L48" s="66" t="e">
        <f t="shared" si="19"/>
        <v>#VALUE!</v>
      </c>
      <c r="M48" s="66" t="e">
        <f t="shared" si="20"/>
        <v>#VALUE!</v>
      </c>
      <c r="N48" s="68" t="s">
        <v>142</v>
      </c>
      <c r="O48" s="68" t="s">
        <v>142</v>
      </c>
      <c r="P48" s="68" t="s">
        <v>142</v>
      </c>
      <c r="Q48" s="66" t="e">
        <f t="shared" si="21"/>
        <v>#VALUE!</v>
      </c>
      <c r="R48" s="66" t="e">
        <f t="shared" si="22"/>
        <v>#VALUE!</v>
      </c>
      <c r="S48" s="68" t="s">
        <v>142</v>
      </c>
      <c r="T48" s="68" t="s">
        <v>142</v>
      </c>
      <c r="U48" s="68" t="s">
        <v>142</v>
      </c>
      <c r="V48" s="66" t="e">
        <f t="shared" si="23"/>
        <v>#VALUE!</v>
      </c>
      <c r="W48" s="53" t="e">
        <f t="shared" si="24"/>
        <v>#VALUE!</v>
      </c>
      <c r="AH48" s="56"/>
      <c r="AM48" s="56"/>
      <c r="AR48" s="56"/>
      <c r="BR48" s="57"/>
      <c r="BS48" s="57"/>
      <c r="BT48" s="57"/>
      <c r="BU48" s="57"/>
      <c r="BV48" s="57"/>
      <c r="BW48" s="57"/>
      <c r="BX48" s="57"/>
      <c r="BY48" s="57"/>
      <c r="BZ48" s="57"/>
      <c r="CA48" s="57"/>
      <c r="CB48" s="57"/>
      <c r="CC48" s="57"/>
      <c r="CD48" s="57"/>
      <c r="CE48" s="57"/>
      <c r="CF48" s="57"/>
      <c r="CG48" s="57"/>
      <c r="CH48" s="57"/>
      <c r="CI48" s="57"/>
      <c r="CJ48" s="57"/>
      <c r="CK48" s="57"/>
      <c r="CL48" s="57"/>
      <c r="CM48" s="57"/>
      <c r="CP48" s="57"/>
      <c r="CQ48" s="57"/>
      <c r="CR48" s="57"/>
      <c r="CS48" s="57"/>
      <c r="CT48" s="57"/>
      <c r="CU48" s="57"/>
      <c r="CV48" s="57"/>
      <c r="CW48" s="57"/>
      <c r="CX48" s="57"/>
      <c r="CY48" s="57"/>
    </row>
    <row r="49" spans="4:103">
      <c r="L49" s="56"/>
      <c r="Q49" s="56"/>
      <c r="V49" s="56"/>
      <c r="AH49" s="56"/>
      <c r="AM49" s="56"/>
      <c r="AR49" s="56"/>
      <c r="BR49" s="57"/>
      <c r="BS49" s="57"/>
      <c r="BT49" s="57"/>
      <c r="BU49" s="57"/>
      <c r="BV49" s="57"/>
      <c r="BW49" s="57"/>
      <c r="BX49" s="57"/>
      <c r="BY49" s="57"/>
      <c r="BZ49" s="57"/>
      <c r="CA49" s="57"/>
      <c r="CB49" s="57"/>
      <c r="CC49" s="57"/>
      <c r="CD49" s="57"/>
      <c r="CE49" s="57"/>
      <c r="CF49" s="57"/>
      <c r="CG49" s="57"/>
      <c r="CH49" s="57"/>
      <c r="CI49" s="57"/>
      <c r="CJ49" s="57"/>
      <c r="CK49" s="57"/>
      <c r="CL49" s="57"/>
      <c r="CM49" s="57"/>
      <c r="CP49" s="57"/>
      <c r="CQ49" s="57"/>
      <c r="CR49" s="57"/>
      <c r="CS49" s="57"/>
      <c r="CT49" s="57"/>
      <c r="CU49" s="57"/>
      <c r="CV49" s="57"/>
      <c r="CW49" s="57"/>
      <c r="CX49" s="57"/>
      <c r="CY49" s="57"/>
    </row>
    <row r="50" spans="4:103">
      <c r="D50" s="52" t="s">
        <v>48</v>
      </c>
      <c r="E50" s="52" t="s">
        <v>152</v>
      </c>
      <c r="I50" s="72" t="s">
        <v>143</v>
      </c>
      <c r="J50" s="73"/>
      <c r="K50" s="73"/>
      <c r="L50" s="73"/>
      <c r="M50" s="74"/>
      <c r="N50" s="72" t="s">
        <v>144</v>
      </c>
      <c r="O50" s="73"/>
      <c r="P50" s="73"/>
      <c r="Q50" s="73"/>
      <c r="R50" s="74"/>
      <c r="S50" s="72" t="s">
        <v>145</v>
      </c>
      <c r="T50" s="73"/>
      <c r="U50" s="73"/>
      <c r="V50" s="73"/>
      <c r="W50" s="74"/>
      <c r="AH50" s="56"/>
      <c r="AM50" s="56"/>
      <c r="AR50" s="56"/>
      <c r="BR50" s="57"/>
      <c r="BS50" s="57"/>
      <c r="BT50" s="57"/>
      <c r="BU50" s="57"/>
      <c r="BV50" s="57"/>
      <c r="BW50" s="57"/>
      <c r="BX50" s="57"/>
      <c r="BY50" s="57"/>
      <c r="BZ50" s="57"/>
      <c r="CA50" s="57"/>
      <c r="CB50" s="57"/>
      <c r="CC50" s="57"/>
      <c r="CD50" s="57"/>
      <c r="CE50" s="57"/>
      <c r="CF50" s="57"/>
      <c r="CG50" s="57"/>
      <c r="CH50" s="57"/>
      <c r="CI50" s="57"/>
      <c r="CJ50" s="57"/>
      <c r="CK50" s="57"/>
      <c r="CL50" s="57"/>
      <c r="CM50" s="57"/>
      <c r="CP50" s="57"/>
      <c r="CQ50" s="57"/>
      <c r="CR50" s="57"/>
      <c r="CS50" s="57"/>
      <c r="CT50" s="57"/>
      <c r="CU50" s="57"/>
      <c r="CV50" s="57"/>
      <c r="CW50" s="57"/>
      <c r="CX50" s="57"/>
      <c r="CY50" s="57"/>
    </row>
    <row r="51" spans="4:103">
      <c r="D51" s="53" t="s">
        <v>4</v>
      </c>
      <c r="E51" s="53" t="s">
        <v>3</v>
      </c>
      <c r="F51" s="53" t="s">
        <v>26</v>
      </c>
      <c r="G51" s="53" t="s">
        <v>66</v>
      </c>
      <c r="H51" s="53" t="s">
        <v>10</v>
      </c>
      <c r="I51" s="53" t="s">
        <v>0</v>
      </c>
      <c r="J51" s="53" t="s">
        <v>1</v>
      </c>
      <c r="K51" s="53" t="s">
        <v>2</v>
      </c>
      <c r="L51" s="53" t="s">
        <v>5</v>
      </c>
      <c r="M51" s="63" t="s">
        <v>61</v>
      </c>
      <c r="N51" s="53" t="s">
        <v>53</v>
      </c>
      <c r="O51" s="53" t="s">
        <v>54</v>
      </c>
      <c r="P51" s="53" t="s">
        <v>55</v>
      </c>
      <c r="Q51" s="53" t="s">
        <v>56</v>
      </c>
      <c r="R51" s="64" t="s">
        <v>62</v>
      </c>
      <c r="S51" s="53" t="s">
        <v>57</v>
      </c>
      <c r="T51" s="53" t="s">
        <v>58</v>
      </c>
      <c r="U51" s="53" t="s">
        <v>59</v>
      </c>
      <c r="V51" s="53" t="s">
        <v>60</v>
      </c>
      <c r="W51" s="64" t="s">
        <v>63</v>
      </c>
      <c r="AH51" s="56"/>
      <c r="AM51" s="56"/>
      <c r="AR51" s="56"/>
      <c r="BR51" s="57"/>
      <c r="BS51" s="57"/>
      <c r="BT51" s="57"/>
      <c r="BU51" s="57"/>
      <c r="BV51" s="57"/>
      <c r="BW51" s="57"/>
      <c r="BX51" s="57"/>
      <c r="BY51" s="57"/>
      <c r="BZ51" s="57"/>
      <c r="CA51" s="57"/>
      <c r="CB51" s="57"/>
      <c r="CC51" s="57"/>
      <c r="CD51" s="57"/>
      <c r="CE51" s="57"/>
      <c r="CF51" s="57"/>
      <c r="CG51" s="57"/>
      <c r="CH51" s="57"/>
      <c r="CI51" s="57"/>
      <c r="CJ51" s="57"/>
      <c r="CK51" s="57"/>
      <c r="CL51" s="57"/>
      <c r="CM51" s="57"/>
      <c r="CP51" s="57"/>
      <c r="CQ51" s="57"/>
      <c r="CR51" s="57"/>
      <c r="CS51" s="57"/>
      <c r="CT51" s="57"/>
      <c r="CU51" s="57"/>
      <c r="CV51" s="57"/>
      <c r="CW51" s="57"/>
      <c r="CX51" s="57"/>
      <c r="CY51" s="57"/>
    </row>
    <row r="52" spans="4:103">
      <c r="D52" s="53" t="str">
        <f>$D$6</f>
        <v>?(?)、?(?)</v>
      </c>
      <c r="E52" s="53" t="str">
        <f>$E$6</f>
        <v>?</v>
      </c>
      <c r="F52" s="53" t="e">
        <f>1/(E52^(2/3))</f>
        <v>#VALUE!</v>
      </c>
      <c r="G52" s="1">
        <v>10</v>
      </c>
      <c r="H52" s="53" t="s">
        <v>156</v>
      </c>
      <c r="I52" s="67" t="e">
        <f t="shared" ref="I52:K56" si="25">N52+S52</f>
        <v>#VALUE!</v>
      </c>
      <c r="J52" s="67" t="e">
        <f t="shared" si="25"/>
        <v>#VALUE!</v>
      </c>
      <c r="K52" s="67" t="e">
        <f t="shared" si="25"/>
        <v>#VALUE!</v>
      </c>
      <c r="L52" s="66" t="e">
        <f>J52^2</f>
        <v>#VALUE!</v>
      </c>
      <c r="M52" s="53" t="e">
        <f>I52-L52/(PI()*9)</f>
        <v>#VALUE!</v>
      </c>
      <c r="N52" s="68" t="s">
        <v>142</v>
      </c>
      <c r="O52" s="68" t="s">
        <v>142</v>
      </c>
      <c r="P52" s="68" t="s">
        <v>142</v>
      </c>
      <c r="Q52" s="66" t="e">
        <f>O52^2</f>
        <v>#VALUE!</v>
      </c>
      <c r="R52" s="53" t="e">
        <f>N52-Q52/(PI()*9)</f>
        <v>#VALUE!</v>
      </c>
      <c r="S52" s="68" t="s">
        <v>142</v>
      </c>
      <c r="T52" s="68" t="s">
        <v>142</v>
      </c>
      <c r="U52" s="68" t="s">
        <v>142</v>
      </c>
      <c r="V52" s="66" t="e">
        <f>T52^2</f>
        <v>#VALUE!</v>
      </c>
      <c r="W52" s="53" t="e">
        <f>S52-V52/(PI()*9)</f>
        <v>#VALUE!</v>
      </c>
      <c r="AH52" s="56"/>
      <c r="AM52" s="56"/>
      <c r="AR52" s="56"/>
      <c r="BR52" s="57"/>
      <c r="BS52" s="57"/>
      <c r="BT52" s="57"/>
      <c r="BU52" s="57"/>
      <c r="BV52" s="57"/>
      <c r="BW52" s="57"/>
      <c r="BX52" s="57"/>
      <c r="BY52" s="57"/>
      <c r="BZ52" s="57"/>
      <c r="CA52" s="57"/>
      <c r="CB52" s="57"/>
      <c r="CC52" s="57"/>
      <c r="CD52" s="57"/>
      <c r="CE52" s="57"/>
      <c r="CF52" s="57"/>
      <c r="CG52" s="57"/>
      <c r="CH52" s="57"/>
      <c r="CI52" s="57"/>
      <c r="CJ52" s="57"/>
      <c r="CK52" s="57"/>
      <c r="CL52" s="57"/>
      <c r="CM52" s="57"/>
      <c r="CP52" s="57"/>
      <c r="CQ52" s="57"/>
      <c r="CR52" s="57"/>
      <c r="CS52" s="57"/>
      <c r="CT52" s="57"/>
      <c r="CU52" s="57"/>
      <c r="CV52" s="57"/>
      <c r="CW52" s="57"/>
      <c r="CX52" s="57"/>
      <c r="CY52" s="57"/>
    </row>
    <row r="53" spans="4:103">
      <c r="D53" s="53" t="str">
        <f>$D$7</f>
        <v>?(?)、?(?)</v>
      </c>
      <c r="E53" s="53" t="str">
        <f>$E$7</f>
        <v>?</v>
      </c>
      <c r="F53" s="53" t="e">
        <f>1/(E53^(2/3))</f>
        <v>#VALUE!</v>
      </c>
      <c r="G53" s="1">
        <v>14</v>
      </c>
      <c r="H53" s="53" t="s">
        <v>156</v>
      </c>
      <c r="I53" s="67" t="e">
        <f t="shared" si="25"/>
        <v>#VALUE!</v>
      </c>
      <c r="J53" s="67" t="e">
        <f t="shared" si="25"/>
        <v>#VALUE!</v>
      </c>
      <c r="K53" s="67" t="e">
        <f t="shared" si="25"/>
        <v>#VALUE!</v>
      </c>
      <c r="L53" s="66" t="e">
        <f>J53^2</f>
        <v>#VALUE!</v>
      </c>
      <c r="M53" s="53" t="e">
        <f>I53-L53/(PI()*9)</f>
        <v>#VALUE!</v>
      </c>
      <c r="N53" s="68" t="s">
        <v>142</v>
      </c>
      <c r="O53" s="68" t="s">
        <v>142</v>
      </c>
      <c r="P53" s="68" t="s">
        <v>142</v>
      </c>
      <c r="Q53" s="66" t="e">
        <f>O53^2</f>
        <v>#VALUE!</v>
      </c>
      <c r="R53" s="53" t="e">
        <f>N53-Q53/(PI()*9)</f>
        <v>#VALUE!</v>
      </c>
      <c r="S53" s="68" t="s">
        <v>142</v>
      </c>
      <c r="T53" s="68" t="s">
        <v>142</v>
      </c>
      <c r="U53" s="68" t="s">
        <v>142</v>
      </c>
      <c r="V53" s="66" t="e">
        <f>T53^2</f>
        <v>#VALUE!</v>
      </c>
      <c r="W53" s="53" t="e">
        <f>S53-V53/(PI()*9)</f>
        <v>#VALUE!</v>
      </c>
      <c r="AH53" s="56"/>
      <c r="AM53" s="56"/>
      <c r="AR53" s="56"/>
      <c r="BR53" s="57"/>
      <c r="BS53" s="57"/>
      <c r="BT53" s="57"/>
      <c r="BU53" s="57"/>
      <c r="BV53" s="57"/>
      <c r="BW53" s="57"/>
      <c r="BX53" s="57"/>
      <c r="BY53" s="57"/>
      <c r="BZ53" s="57"/>
      <c r="CA53" s="57"/>
      <c r="CB53" s="57"/>
      <c r="CC53" s="57"/>
      <c r="CD53" s="57"/>
      <c r="CE53" s="57"/>
      <c r="CF53" s="57"/>
      <c r="CG53" s="57"/>
      <c r="CH53" s="57"/>
      <c r="CI53" s="57"/>
      <c r="CJ53" s="57"/>
      <c r="CK53" s="57"/>
      <c r="CL53" s="57"/>
      <c r="CM53" s="57"/>
      <c r="CP53" s="57"/>
      <c r="CQ53" s="57"/>
      <c r="CR53" s="57"/>
      <c r="CS53" s="57"/>
      <c r="CT53" s="57"/>
      <c r="CU53" s="57"/>
      <c r="CV53" s="57"/>
      <c r="CW53" s="57"/>
      <c r="CX53" s="57"/>
      <c r="CY53" s="57"/>
    </row>
    <row r="54" spans="4:103">
      <c r="D54" s="53" t="str">
        <f>$D$8</f>
        <v>?(?)、?(?)</v>
      </c>
      <c r="E54" s="53" t="str">
        <f>$E$8</f>
        <v>?</v>
      </c>
      <c r="F54" s="53" t="e">
        <f>1/(E54^(2/3))</f>
        <v>#VALUE!</v>
      </c>
      <c r="G54" s="1">
        <v>16</v>
      </c>
      <c r="H54" s="53" t="s">
        <v>156</v>
      </c>
      <c r="I54" s="67" t="e">
        <f t="shared" si="25"/>
        <v>#VALUE!</v>
      </c>
      <c r="J54" s="67" t="e">
        <f t="shared" si="25"/>
        <v>#VALUE!</v>
      </c>
      <c r="K54" s="67" t="e">
        <f t="shared" si="25"/>
        <v>#VALUE!</v>
      </c>
      <c r="L54" s="66" t="e">
        <f>J54^2</f>
        <v>#VALUE!</v>
      </c>
      <c r="M54" s="53" t="e">
        <f>I54-L54/(PI()*9)</f>
        <v>#VALUE!</v>
      </c>
      <c r="N54" s="68" t="s">
        <v>142</v>
      </c>
      <c r="O54" s="68" t="s">
        <v>142</v>
      </c>
      <c r="P54" s="68" t="s">
        <v>142</v>
      </c>
      <c r="Q54" s="66" t="e">
        <f>O54^2</f>
        <v>#VALUE!</v>
      </c>
      <c r="R54" s="53" t="e">
        <f>N54-Q54/(PI()*9)</f>
        <v>#VALUE!</v>
      </c>
      <c r="S54" s="68" t="s">
        <v>142</v>
      </c>
      <c r="T54" s="68" t="s">
        <v>142</v>
      </c>
      <c r="U54" s="68" t="s">
        <v>142</v>
      </c>
      <c r="V54" s="66" t="e">
        <f>T54^2</f>
        <v>#VALUE!</v>
      </c>
      <c r="W54" s="53" t="e">
        <f>S54-V54/(PI()*9)</f>
        <v>#VALUE!</v>
      </c>
      <c r="AH54" s="56"/>
      <c r="AM54" s="56"/>
      <c r="AR54" s="56"/>
      <c r="BR54" s="57"/>
      <c r="BS54" s="57"/>
      <c r="BT54" s="57"/>
      <c r="BU54" s="57"/>
      <c r="BV54" s="57"/>
      <c r="BW54" s="57"/>
      <c r="BX54" s="57"/>
      <c r="BY54" s="57"/>
      <c r="BZ54" s="57"/>
      <c r="CA54" s="57"/>
      <c r="CB54" s="57"/>
      <c r="CC54" s="57"/>
      <c r="CD54" s="57"/>
      <c r="CE54" s="57"/>
      <c r="CF54" s="57"/>
      <c r="CG54" s="57"/>
      <c r="CH54" s="57"/>
      <c r="CI54" s="57"/>
      <c r="CJ54" s="57"/>
      <c r="CK54" s="57"/>
      <c r="CL54" s="57"/>
      <c r="CM54" s="57"/>
      <c r="CP54" s="57"/>
      <c r="CQ54" s="57"/>
      <c r="CR54" s="57"/>
      <c r="CS54" s="57"/>
      <c r="CT54" s="57"/>
      <c r="CU54" s="57"/>
      <c r="CV54" s="57"/>
      <c r="CW54" s="57"/>
      <c r="CX54" s="57"/>
      <c r="CY54" s="57"/>
    </row>
    <row r="55" spans="4:103">
      <c r="D55" s="53" t="str">
        <f>$D$9</f>
        <v>?(?)、?(?)</v>
      </c>
      <c r="E55" s="53" t="str">
        <f>$E$9</f>
        <v>?</v>
      </c>
      <c r="F55" s="53" t="e">
        <f t="shared" ref="F55" si="26">1/(E55^(2/3))</f>
        <v>#VALUE!</v>
      </c>
      <c r="G55" s="1">
        <v>18</v>
      </c>
      <c r="H55" s="53" t="s">
        <v>156</v>
      </c>
      <c r="I55" s="67" t="e">
        <f t="shared" si="25"/>
        <v>#VALUE!</v>
      </c>
      <c r="J55" s="67" t="e">
        <f t="shared" si="25"/>
        <v>#VALUE!</v>
      </c>
      <c r="K55" s="67" t="e">
        <f t="shared" si="25"/>
        <v>#VALUE!</v>
      </c>
      <c r="L55" s="66" t="e">
        <f>J55^2</f>
        <v>#VALUE!</v>
      </c>
      <c r="M55" s="53" t="e">
        <f>I55-L55/(PI()*9)</f>
        <v>#VALUE!</v>
      </c>
      <c r="N55" s="68" t="s">
        <v>142</v>
      </c>
      <c r="O55" s="68" t="s">
        <v>142</v>
      </c>
      <c r="P55" s="68" t="s">
        <v>142</v>
      </c>
      <c r="Q55" s="66" t="e">
        <f>O55^2</f>
        <v>#VALUE!</v>
      </c>
      <c r="R55" s="53" t="e">
        <f t="shared" ref="R55:R56" si="27">N55-Q55/(PI()*9)</f>
        <v>#VALUE!</v>
      </c>
      <c r="S55" s="68" t="s">
        <v>142</v>
      </c>
      <c r="T55" s="68" t="s">
        <v>142</v>
      </c>
      <c r="U55" s="68" t="s">
        <v>142</v>
      </c>
      <c r="V55" s="66" t="e">
        <f t="shared" ref="V55:V56" si="28">T55^2</f>
        <v>#VALUE!</v>
      </c>
      <c r="W55" s="53" t="e">
        <f t="shared" ref="W55:W56" si="29">S55-V55/(PI()*9)</f>
        <v>#VALUE!</v>
      </c>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D56" s="53" t="str">
        <f>$D$10</f>
        <v>?(?)、?(?)</v>
      </c>
      <c r="E56" s="53" t="str">
        <f>$E$10</f>
        <v>?</v>
      </c>
      <c r="F56" s="53" t="e">
        <f>1/(E56^(2/3))</f>
        <v>#VALUE!</v>
      </c>
      <c r="G56" s="1">
        <v>20</v>
      </c>
      <c r="H56" s="53" t="s">
        <v>156</v>
      </c>
      <c r="I56" s="67" t="e">
        <f t="shared" si="25"/>
        <v>#VALUE!</v>
      </c>
      <c r="J56" s="67" t="e">
        <f t="shared" si="25"/>
        <v>#VALUE!</v>
      </c>
      <c r="K56" s="67" t="e">
        <f t="shared" si="25"/>
        <v>#VALUE!</v>
      </c>
      <c r="L56" s="66" t="e">
        <f>J56^2</f>
        <v>#VALUE!</v>
      </c>
      <c r="M56" s="53" t="e">
        <f>I56-L56/(PI()*9)</f>
        <v>#VALUE!</v>
      </c>
      <c r="N56" s="68" t="s">
        <v>142</v>
      </c>
      <c r="O56" s="68" t="s">
        <v>142</v>
      </c>
      <c r="P56" s="68" t="s">
        <v>142</v>
      </c>
      <c r="Q56" s="66" t="e">
        <f>O56^2</f>
        <v>#VALUE!</v>
      </c>
      <c r="R56" s="53" t="e">
        <f t="shared" si="27"/>
        <v>#VALUE!</v>
      </c>
      <c r="S56" s="68" t="s">
        <v>142</v>
      </c>
      <c r="T56" s="68" t="s">
        <v>142</v>
      </c>
      <c r="U56" s="68" t="s">
        <v>142</v>
      </c>
      <c r="V56" s="66" t="e">
        <f t="shared" si="28"/>
        <v>#VALUE!</v>
      </c>
      <c r="W56" s="53" t="e">
        <f t="shared" si="29"/>
        <v>#VALUE!</v>
      </c>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L57" s="56"/>
      <c r="Q57" s="56"/>
      <c r="V57" s="56"/>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D58" s="52" t="s">
        <v>48</v>
      </c>
      <c r="E58" s="52" t="s">
        <v>158</v>
      </c>
      <c r="I58" s="72" t="s">
        <v>143</v>
      </c>
      <c r="J58" s="73"/>
      <c r="K58" s="73"/>
      <c r="L58" s="73"/>
      <c r="M58" s="74"/>
      <c r="N58" s="72" t="s">
        <v>144</v>
      </c>
      <c r="O58" s="73"/>
      <c r="P58" s="73"/>
      <c r="Q58" s="73"/>
      <c r="R58" s="74"/>
      <c r="S58" s="72" t="s">
        <v>145</v>
      </c>
      <c r="T58" s="73"/>
      <c r="U58" s="73"/>
      <c r="V58" s="73"/>
      <c r="W58" s="74"/>
      <c r="AH58" s="56"/>
      <c r="AM58" s="56"/>
      <c r="AR58" s="56"/>
      <c r="BR58" s="57" t="s">
        <v>146</v>
      </c>
      <c r="BS58" s="57" t="e">
        <f>#REF!</f>
        <v>#REF!</v>
      </c>
      <c r="BT58" s="57" t="e">
        <f>#REF!</f>
        <v>#REF!</v>
      </c>
      <c r="BU58" s="57">
        <v>2.94</v>
      </c>
      <c r="BV58" s="57" t="s">
        <v>64</v>
      </c>
      <c r="BW58" s="57" t="e">
        <f>#REF!-#REF!-#REF!</f>
        <v>#REF!</v>
      </c>
      <c r="BX58" s="57" t="e">
        <f>#REF!-#REF!-#REF!</f>
        <v>#REF!</v>
      </c>
      <c r="BY58" s="57" t="e">
        <f>#REF!-#REF!-#REF!</f>
        <v>#REF!</v>
      </c>
      <c r="BZ58" s="57" t="e">
        <f>#REF!-#REF!-#REF!</f>
        <v>#REF!</v>
      </c>
      <c r="CA58" s="57" t="e">
        <f>#REF!-#REF!-#REF!</f>
        <v>#REF!</v>
      </c>
      <c r="CB58" s="57"/>
      <c r="CC58" s="57"/>
      <c r="CD58" s="57" t="s">
        <v>146</v>
      </c>
      <c r="CE58" s="57">
        <f>AA58</f>
        <v>0</v>
      </c>
      <c r="CF58" s="57">
        <f>AB58</f>
        <v>0</v>
      </c>
      <c r="CG58" s="57">
        <v>2.94</v>
      </c>
      <c r="CH58" s="57" t="s">
        <v>64</v>
      </c>
      <c r="CI58" s="57">
        <f t="shared" ref="CI58:CM59" si="30">AE58-AJ58-AO58</f>
        <v>0</v>
      </c>
      <c r="CJ58" s="57">
        <f t="shared" si="30"/>
        <v>0</v>
      </c>
      <c r="CK58" s="57">
        <f t="shared" si="30"/>
        <v>0</v>
      </c>
      <c r="CL58" s="57">
        <f t="shared" si="30"/>
        <v>0</v>
      </c>
      <c r="CM58" s="57">
        <f t="shared" si="30"/>
        <v>0</v>
      </c>
      <c r="CP58" s="57" t="s">
        <v>146</v>
      </c>
      <c r="CQ58" s="57">
        <f>AW58</f>
        <v>0</v>
      </c>
      <c r="CR58" s="57">
        <f>AX58</f>
        <v>0</v>
      </c>
      <c r="CS58" s="57">
        <v>2.94</v>
      </c>
      <c r="CT58" s="57" t="s">
        <v>64</v>
      </c>
      <c r="CU58" s="57">
        <f t="shared" ref="CU58:CY59" si="31">BA58-BF58-BK58</f>
        <v>0</v>
      </c>
      <c r="CV58" s="57">
        <f t="shared" si="31"/>
        <v>0</v>
      </c>
      <c r="CW58" s="57">
        <f t="shared" si="31"/>
        <v>0</v>
      </c>
      <c r="CX58" s="57">
        <f t="shared" si="31"/>
        <v>0</v>
      </c>
      <c r="CY58" s="57">
        <f t="shared" si="31"/>
        <v>0</v>
      </c>
    </row>
    <row r="59" spans="4:103">
      <c r="D59" s="53" t="s">
        <v>4</v>
      </c>
      <c r="E59" s="53" t="s">
        <v>3</v>
      </c>
      <c r="F59" s="53" t="s">
        <v>26</v>
      </c>
      <c r="G59" s="53" t="s">
        <v>66</v>
      </c>
      <c r="H59" s="53" t="s">
        <v>10</v>
      </c>
      <c r="I59" s="53" t="s">
        <v>0</v>
      </c>
      <c r="J59" s="53" t="s">
        <v>1</v>
      </c>
      <c r="K59" s="53" t="s">
        <v>2</v>
      </c>
      <c r="L59" s="53" t="s">
        <v>5</v>
      </c>
      <c r="M59" s="63" t="s">
        <v>61</v>
      </c>
      <c r="N59" s="53" t="s">
        <v>53</v>
      </c>
      <c r="O59" s="53" t="s">
        <v>54</v>
      </c>
      <c r="P59" s="53" t="s">
        <v>55</v>
      </c>
      <c r="Q59" s="53" t="s">
        <v>56</v>
      </c>
      <c r="R59" s="64" t="s">
        <v>62</v>
      </c>
      <c r="S59" s="53" t="s">
        <v>57</v>
      </c>
      <c r="T59" s="53" t="s">
        <v>58</v>
      </c>
      <c r="U59" s="53" t="s">
        <v>59</v>
      </c>
      <c r="V59" s="53" t="s">
        <v>60</v>
      </c>
      <c r="W59" s="64" t="s">
        <v>63</v>
      </c>
      <c r="AH59" s="56"/>
      <c r="AM59" s="56"/>
      <c r="AR59" s="56"/>
      <c r="BR59" s="57" t="s">
        <v>146</v>
      </c>
      <c r="BS59" s="57" t="e">
        <f>#REF!</f>
        <v>#REF!</v>
      </c>
      <c r="BT59" s="57" t="e">
        <f>#REF!</f>
        <v>#REF!</v>
      </c>
      <c r="BU59" s="57">
        <v>4.6500000000000004</v>
      </c>
      <c r="BV59" s="57" t="s">
        <v>64</v>
      </c>
      <c r="BW59" s="57" t="e">
        <f>#REF!-#REF!-#REF!</f>
        <v>#REF!</v>
      </c>
      <c r="BX59" s="57" t="e">
        <f>#REF!-#REF!-#REF!</f>
        <v>#REF!</v>
      </c>
      <c r="BY59" s="57" t="e">
        <f>#REF!-#REF!-#REF!</f>
        <v>#REF!</v>
      </c>
      <c r="BZ59" s="57" t="e">
        <f>#REF!-#REF!-#REF!</f>
        <v>#REF!</v>
      </c>
      <c r="CA59" s="57" t="e">
        <f>#REF!-#REF!-#REF!</f>
        <v>#REF!</v>
      </c>
      <c r="CB59" s="57"/>
      <c r="CC59" s="57"/>
      <c r="CD59" s="57" t="s">
        <v>146</v>
      </c>
      <c r="CE59" s="57">
        <f>AA59</f>
        <v>0</v>
      </c>
      <c r="CF59" s="57">
        <f>AB59</f>
        <v>0</v>
      </c>
      <c r="CG59" s="57">
        <v>4.6500000000000004</v>
      </c>
      <c r="CH59" s="57" t="s">
        <v>64</v>
      </c>
      <c r="CI59" s="57">
        <f t="shared" si="30"/>
        <v>0</v>
      </c>
      <c r="CJ59" s="57">
        <f t="shared" si="30"/>
        <v>0</v>
      </c>
      <c r="CK59" s="57">
        <f t="shared" si="30"/>
        <v>0</v>
      </c>
      <c r="CL59" s="57">
        <f t="shared" si="30"/>
        <v>0</v>
      </c>
      <c r="CM59" s="57">
        <f t="shared" si="30"/>
        <v>0</v>
      </c>
      <c r="CP59" s="57" t="s">
        <v>146</v>
      </c>
      <c r="CQ59" s="57">
        <f>AW59</f>
        <v>0</v>
      </c>
      <c r="CR59" s="57">
        <f>AX59</f>
        <v>0</v>
      </c>
      <c r="CS59" s="57">
        <v>4.6500000000000004</v>
      </c>
      <c r="CT59" s="57" t="s">
        <v>64</v>
      </c>
      <c r="CU59" s="57">
        <f t="shared" si="31"/>
        <v>0</v>
      </c>
      <c r="CV59" s="57">
        <f t="shared" si="31"/>
        <v>0</v>
      </c>
      <c r="CW59" s="57">
        <f t="shared" si="31"/>
        <v>0</v>
      </c>
      <c r="CX59" s="57">
        <f t="shared" si="31"/>
        <v>0</v>
      </c>
      <c r="CY59" s="57">
        <f t="shared" si="31"/>
        <v>0</v>
      </c>
    </row>
    <row r="60" spans="4:103">
      <c r="D60" s="53" t="str">
        <f>$D$6</f>
        <v>?(?)、?(?)</v>
      </c>
      <c r="E60" s="53" t="str">
        <f>$E$6</f>
        <v>?</v>
      </c>
      <c r="F60" s="53" t="e">
        <f>1/(E60^(2/3))</f>
        <v>#VALUE!</v>
      </c>
      <c r="G60" s="1">
        <v>10</v>
      </c>
      <c r="H60" s="53" t="s">
        <v>156</v>
      </c>
      <c r="I60" s="67" t="e">
        <f t="shared" ref="I60:K64" si="32">N60+S60</f>
        <v>#VALUE!</v>
      </c>
      <c r="J60" s="67" t="e">
        <f t="shared" si="32"/>
        <v>#VALUE!</v>
      </c>
      <c r="K60" s="67" t="e">
        <f t="shared" si="32"/>
        <v>#VALUE!</v>
      </c>
      <c r="L60" s="66" t="e">
        <f>J60^2</f>
        <v>#VALUE!</v>
      </c>
      <c r="M60" s="53" t="e">
        <f>I60-L60/(PI()*9)</f>
        <v>#VALUE!</v>
      </c>
      <c r="N60" s="68" t="s">
        <v>142</v>
      </c>
      <c r="O60" s="68" t="s">
        <v>142</v>
      </c>
      <c r="P60" s="68" t="s">
        <v>142</v>
      </c>
      <c r="Q60" s="66" t="e">
        <f>O60^2</f>
        <v>#VALUE!</v>
      </c>
      <c r="R60" s="53" t="e">
        <f>N60-Q60/(PI()*9)</f>
        <v>#VALUE!</v>
      </c>
      <c r="S60" s="68" t="s">
        <v>142</v>
      </c>
      <c r="T60" s="68" t="s">
        <v>142</v>
      </c>
      <c r="U60" s="68" t="s">
        <v>142</v>
      </c>
      <c r="V60" s="66" t="e">
        <f>T60^2</f>
        <v>#VALUE!</v>
      </c>
      <c r="W60" s="53" t="e">
        <f>S60-V60/(PI()*9)</f>
        <v>#VALUE!</v>
      </c>
      <c r="AH60" s="56"/>
      <c r="AI60" s="56"/>
      <c r="AN60" s="56"/>
      <c r="AS60" s="56"/>
      <c r="BD60" s="56"/>
      <c r="BE60" s="56"/>
      <c r="BJ60" s="56"/>
      <c r="BO60" s="56"/>
      <c r="BR60" s="57"/>
      <c r="BS60" s="57"/>
      <c r="BT60" s="57"/>
      <c r="BU60" s="57"/>
      <c r="BV60" s="57"/>
      <c r="BW60" s="57"/>
      <c r="BX60" s="57"/>
      <c r="BY60" s="57"/>
      <c r="BZ60" s="69"/>
      <c r="CA60" s="69"/>
      <c r="CB60" s="57"/>
      <c r="CC60" s="57"/>
      <c r="CD60" s="57"/>
      <c r="CE60" s="57"/>
      <c r="CF60" s="57"/>
      <c r="CG60" s="57"/>
      <c r="CH60" s="57"/>
      <c r="CI60" s="57"/>
      <c r="CJ60" s="57"/>
      <c r="CK60" s="57"/>
      <c r="CL60" s="69"/>
      <c r="CM60" s="69"/>
      <c r="CP60" s="57"/>
      <c r="CQ60" s="57"/>
      <c r="CR60" s="57"/>
      <c r="CS60" s="57"/>
      <c r="CT60" s="57"/>
      <c r="CU60" s="57"/>
      <c r="CV60" s="57"/>
      <c r="CW60" s="57"/>
      <c r="CX60" s="69"/>
      <c r="CY60" s="69"/>
    </row>
    <row r="61" spans="4:103">
      <c r="D61" s="53" t="str">
        <f>$D$7</f>
        <v>?(?)、?(?)</v>
      </c>
      <c r="E61" s="53" t="str">
        <f>$E$7</f>
        <v>?</v>
      </c>
      <c r="F61" s="53" t="e">
        <f>1/(E61^(2/3))</f>
        <v>#VALUE!</v>
      </c>
      <c r="G61" s="1">
        <v>14</v>
      </c>
      <c r="H61" s="53" t="s">
        <v>156</v>
      </c>
      <c r="I61" s="67" t="e">
        <f t="shared" si="32"/>
        <v>#VALUE!</v>
      </c>
      <c r="J61" s="67" t="e">
        <f t="shared" si="32"/>
        <v>#VALUE!</v>
      </c>
      <c r="K61" s="67" t="e">
        <f t="shared" si="32"/>
        <v>#VALUE!</v>
      </c>
      <c r="L61" s="66" t="e">
        <f>J61^2</f>
        <v>#VALUE!</v>
      </c>
      <c r="M61" s="53" t="e">
        <f>I61-L61/(PI()*9)</f>
        <v>#VALUE!</v>
      </c>
      <c r="N61" s="68" t="s">
        <v>142</v>
      </c>
      <c r="O61" s="68" t="s">
        <v>142</v>
      </c>
      <c r="P61" s="68" t="s">
        <v>142</v>
      </c>
      <c r="Q61" s="66" t="e">
        <f>O61^2</f>
        <v>#VALUE!</v>
      </c>
      <c r="R61" s="53" t="e">
        <f>N61-Q61/(PI()*9)</f>
        <v>#VALUE!</v>
      </c>
      <c r="S61" s="68" t="s">
        <v>142</v>
      </c>
      <c r="T61" s="68" t="s">
        <v>142</v>
      </c>
      <c r="U61" s="68" t="s">
        <v>142</v>
      </c>
      <c r="V61" s="66" t="e">
        <f>T61^2</f>
        <v>#VALUE!</v>
      </c>
      <c r="W61" s="53" t="e">
        <f>S61-V61/(PI()*9)</f>
        <v>#VALUE!</v>
      </c>
      <c r="AE61" s="71"/>
      <c r="AF61" s="71"/>
      <c r="AG61" s="71"/>
      <c r="AH61" s="71"/>
      <c r="AI61" s="71"/>
      <c r="AJ61" s="71"/>
      <c r="AK61" s="71"/>
      <c r="AL61" s="71"/>
      <c r="AM61" s="71"/>
      <c r="AN61" s="71"/>
      <c r="AO61" s="71"/>
      <c r="AP61" s="71"/>
      <c r="AQ61" s="71"/>
      <c r="AR61" s="71"/>
      <c r="AS61" s="71"/>
      <c r="BA61" s="71"/>
      <c r="BB61" s="71"/>
      <c r="BC61" s="71"/>
      <c r="BD61" s="71"/>
      <c r="BE61" s="71"/>
      <c r="BF61" s="71"/>
      <c r="BG61" s="71"/>
      <c r="BH61" s="71"/>
      <c r="BI61" s="71"/>
      <c r="BJ61" s="71"/>
      <c r="BK61" s="71"/>
      <c r="BL61" s="71"/>
      <c r="BM61" s="71"/>
      <c r="BN61" s="71"/>
      <c r="BO61" s="71"/>
      <c r="BR61" s="57" t="s">
        <v>48</v>
      </c>
      <c r="BS61" s="57" t="s">
        <v>153</v>
      </c>
      <c r="BT61" s="57"/>
      <c r="BU61" s="57"/>
      <c r="BV61" s="57"/>
      <c r="BW61" s="76" t="s">
        <v>65</v>
      </c>
      <c r="BX61" s="76"/>
      <c r="BY61" s="76"/>
      <c r="BZ61" s="76"/>
      <c r="CA61" s="76"/>
      <c r="CB61" s="57"/>
      <c r="CC61" s="57"/>
      <c r="CD61" s="57" t="s">
        <v>48</v>
      </c>
      <c r="CE61" s="57" t="s">
        <v>153</v>
      </c>
      <c r="CF61" s="57"/>
      <c r="CG61" s="57"/>
      <c r="CH61" s="57"/>
      <c r="CI61" s="76" t="s">
        <v>65</v>
      </c>
      <c r="CJ61" s="76"/>
      <c r="CK61" s="76"/>
      <c r="CL61" s="76"/>
      <c r="CM61" s="76"/>
      <c r="CP61" s="57" t="s">
        <v>48</v>
      </c>
      <c r="CQ61" s="57" t="s">
        <v>153</v>
      </c>
      <c r="CR61" s="57"/>
      <c r="CS61" s="57"/>
      <c r="CT61" s="57"/>
      <c r="CU61" s="76" t="s">
        <v>65</v>
      </c>
      <c r="CV61" s="76"/>
      <c r="CW61" s="76"/>
      <c r="CX61" s="76"/>
      <c r="CY61" s="76"/>
    </row>
    <row r="62" spans="4:103">
      <c r="D62" s="53" t="str">
        <f>$D$8</f>
        <v>?(?)、?(?)</v>
      </c>
      <c r="E62" s="53" t="str">
        <f>$E$8</f>
        <v>?</v>
      </c>
      <c r="F62" s="53" t="e">
        <f>1/(E62^(2/3))</f>
        <v>#VALUE!</v>
      </c>
      <c r="G62" s="1">
        <v>16</v>
      </c>
      <c r="H62" s="53" t="s">
        <v>156</v>
      </c>
      <c r="I62" s="67" t="e">
        <f t="shared" si="32"/>
        <v>#VALUE!</v>
      </c>
      <c r="J62" s="67" t="e">
        <f t="shared" si="32"/>
        <v>#VALUE!</v>
      </c>
      <c r="K62" s="67" t="e">
        <f t="shared" si="32"/>
        <v>#VALUE!</v>
      </c>
      <c r="L62" s="66" t="e">
        <f>J62^2</f>
        <v>#VALUE!</v>
      </c>
      <c r="M62" s="53" t="e">
        <f>I62-L62/(PI()*9)</f>
        <v>#VALUE!</v>
      </c>
      <c r="N62" s="68" t="s">
        <v>142</v>
      </c>
      <c r="O62" s="68" t="s">
        <v>142</v>
      </c>
      <c r="P62" s="68" t="s">
        <v>142</v>
      </c>
      <c r="Q62" s="66" t="e">
        <f>O62^2</f>
        <v>#VALUE!</v>
      </c>
      <c r="R62" s="53" t="e">
        <f>N62-Q62/(PI()*9)</f>
        <v>#VALUE!</v>
      </c>
      <c r="S62" s="68" t="s">
        <v>142</v>
      </c>
      <c r="T62" s="68" t="s">
        <v>142</v>
      </c>
      <c r="U62" s="68" t="s">
        <v>142</v>
      </c>
      <c r="V62" s="66" t="e">
        <f>T62^2</f>
        <v>#VALUE!</v>
      </c>
      <c r="W62" s="53" t="e">
        <f>S62-V62/(PI()*9)</f>
        <v>#VALUE!</v>
      </c>
      <c r="AI62" s="59"/>
      <c r="AN62" s="60"/>
      <c r="AS62" s="60"/>
      <c r="BE62" s="59"/>
      <c r="BJ62" s="60"/>
      <c r="BO62" s="60"/>
      <c r="BR62" s="57" t="s">
        <v>4</v>
      </c>
      <c r="BS62" s="57" t="s">
        <v>3</v>
      </c>
      <c r="BT62" s="57" t="s">
        <v>26</v>
      </c>
      <c r="BU62" s="57" t="s">
        <v>66</v>
      </c>
      <c r="BV62" s="57" t="s">
        <v>10</v>
      </c>
      <c r="BW62" s="57" t="s">
        <v>0</v>
      </c>
      <c r="BX62" s="57" t="s">
        <v>1</v>
      </c>
      <c r="BY62" s="57" t="s">
        <v>2</v>
      </c>
      <c r="BZ62" s="57" t="s">
        <v>5</v>
      </c>
      <c r="CA62" s="61" t="s">
        <v>61</v>
      </c>
      <c r="CB62" s="57"/>
      <c r="CC62" s="57"/>
      <c r="CD62" s="57" t="s">
        <v>4</v>
      </c>
      <c r="CE62" s="57" t="s">
        <v>3</v>
      </c>
      <c r="CF62" s="57" t="s">
        <v>26</v>
      </c>
      <c r="CG62" s="57" t="s">
        <v>66</v>
      </c>
      <c r="CH62" s="57" t="s">
        <v>10</v>
      </c>
      <c r="CI62" s="57" t="s">
        <v>0</v>
      </c>
      <c r="CJ62" s="57" t="s">
        <v>1</v>
      </c>
      <c r="CK62" s="57" t="s">
        <v>2</v>
      </c>
      <c r="CL62" s="57" t="s">
        <v>5</v>
      </c>
      <c r="CM62" s="61" t="s">
        <v>61</v>
      </c>
      <c r="CP62" s="57" t="s">
        <v>4</v>
      </c>
      <c r="CQ62" s="57" t="s">
        <v>3</v>
      </c>
      <c r="CR62" s="57" t="s">
        <v>26</v>
      </c>
      <c r="CS62" s="57" t="s">
        <v>66</v>
      </c>
      <c r="CT62" s="57" t="s">
        <v>10</v>
      </c>
      <c r="CU62" s="57" t="s">
        <v>0</v>
      </c>
      <c r="CV62" s="57" t="s">
        <v>1</v>
      </c>
      <c r="CW62" s="57" t="s">
        <v>2</v>
      </c>
      <c r="CX62" s="57" t="s">
        <v>5</v>
      </c>
      <c r="CY62" s="61" t="s">
        <v>61</v>
      </c>
    </row>
    <row r="63" spans="4:103">
      <c r="D63" s="53" t="str">
        <f>$D$9</f>
        <v>?(?)、?(?)</v>
      </c>
      <c r="E63" s="53" t="str">
        <f>$E$9</f>
        <v>?</v>
      </c>
      <c r="F63" s="53" t="e">
        <f>1/(E63^(2/3))</f>
        <v>#VALUE!</v>
      </c>
      <c r="G63" s="1">
        <v>18</v>
      </c>
      <c r="H63" s="53" t="s">
        <v>156</v>
      </c>
      <c r="I63" s="67" t="e">
        <f t="shared" si="32"/>
        <v>#VALUE!</v>
      </c>
      <c r="J63" s="67" t="e">
        <f t="shared" si="32"/>
        <v>#VALUE!</v>
      </c>
      <c r="K63" s="67" t="e">
        <f t="shared" si="32"/>
        <v>#VALUE!</v>
      </c>
      <c r="L63" s="66" t="e">
        <f>J63^2</f>
        <v>#VALUE!</v>
      </c>
      <c r="M63" s="53" t="e">
        <f>I63-L63/(PI()*9)</f>
        <v>#VALUE!</v>
      </c>
      <c r="N63" s="68" t="s">
        <v>142</v>
      </c>
      <c r="O63" s="68" t="s">
        <v>142</v>
      </c>
      <c r="P63" s="68" t="s">
        <v>142</v>
      </c>
      <c r="Q63" s="66" t="e">
        <f t="shared" ref="Q63:Q64" si="33">O63^2</f>
        <v>#VALUE!</v>
      </c>
      <c r="R63" s="53" t="e">
        <f t="shared" ref="R63:R64" si="34">N63-Q63/(PI()*9)</f>
        <v>#VALUE!</v>
      </c>
      <c r="S63" s="68" t="s">
        <v>142</v>
      </c>
      <c r="T63" s="68" t="s">
        <v>142</v>
      </c>
      <c r="U63" s="68" t="s">
        <v>142</v>
      </c>
      <c r="V63" s="66" t="e">
        <f t="shared" ref="V63:V64" si="35">T63^2</f>
        <v>#VALUE!</v>
      </c>
      <c r="W63" s="53" t="e">
        <f t="shared" ref="W63:W64" si="36">S63-V63/(PI()*9)</f>
        <v>#VALUE!</v>
      </c>
      <c r="AH63" s="56"/>
      <c r="AM63" s="56"/>
      <c r="AR63" s="56"/>
      <c r="BR63" s="57" t="s">
        <v>146</v>
      </c>
      <c r="BS63" s="57" t="str">
        <f>E36</f>
        <v>?</v>
      </c>
      <c r="BT63" s="57" t="e">
        <f>F36</f>
        <v>#VALUE!</v>
      </c>
      <c r="BU63" s="57">
        <v>-0.62</v>
      </c>
      <c r="BV63" s="57" t="s">
        <v>64</v>
      </c>
      <c r="BW63" s="57" t="e">
        <f t="shared" ref="BW63:CA64" si="37">I36-N36-S36</f>
        <v>#VALUE!</v>
      </c>
      <c r="BX63" s="57" t="e">
        <f t="shared" si="37"/>
        <v>#VALUE!</v>
      </c>
      <c r="BY63" s="57" t="e">
        <f t="shared" si="37"/>
        <v>#VALUE!</v>
      </c>
      <c r="BZ63" s="57" t="e">
        <f t="shared" si="37"/>
        <v>#VALUE!</v>
      </c>
      <c r="CA63" s="57" t="e">
        <f t="shared" si="37"/>
        <v>#VALUE!</v>
      </c>
      <c r="CB63" s="57"/>
      <c r="CC63" s="57"/>
      <c r="CD63" s="57" t="s">
        <v>146</v>
      </c>
      <c r="CE63" s="57">
        <f>AA63</f>
        <v>0</v>
      </c>
      <c r="CF63" s="57">
        <f>AB63</f>
        <v>0</v>
      </c>
      <c r="CG63" s="57">
        <v>-0.62</v>
      </c>
      <c r="CH63" s="57" t="s">
        <v>64</v>
      </c>
      <c r="CI63" s="57">
        <f t="shared" ref="CI63:CM64" si="38">AE63-AJ63-AO63</f>
        <v>0</v>
      </c>
      <c r="CJ63" s="57">
        <f t="shared" si="38"/>
        <v>0</v>
      </c>
      <c r="CK63" s="57">
        <f t="shared" si="38"/>
        <v>0</v>
      </c>
      <c r="CL63" s="57">
        <f t="shared" si="38"/>
        <v>0</v>
      </c>
      <c r="CM63" s="57">
        <f t="shared" si="38"/>
        <v>0</v>
      </c>
      <c r="CP63" s="57" t="s">
        <v>146</v>
      </c>
      <c r="CQ63" s="57">
        <f>AW63</f>
        <v>0</v>
      </c>
      <c r="CR63" s="57">
        <f>AX63</f>
        <v>0</v>
      </c>
      <c r="CS63" s="57">
        <v>-0.62</v>
      </c>
      <c r="CT63" s="57" t="s">
        <v>64</v>
      </c>
      <c r="CU63" s="57">
        <f t="shared" ref="CU63:CY64" si="39">BA63-BF63-BK63</f>
        <v>0</v>
      </c>
      <c r="CV63" s="57">
        <f t="shared" si="39"/>
        <v>0</v>
      </c>
      <c r="CW63" s="57">
        <f t="shared" si="39"/>
        <v>0</v>
      </c>
      <c r="CX63" s="57">
        <f t="shared" si="39"/>
        <v>0</v>
      </c>
      <c r="CY63" s="57">
        <f t="shared" si="39"/>
        <v>0</v>
      </c>
    </row>
    <row r="64" spans="4:103">
      <c r="D64" s="53" t="str">
        <f>$D$10</f>
        <v>?(?)、?(?)</v>
      </c>
      <c r="E64" s="53" t="str">
        <f>$E$10</f>
        <v>?</v>
      </c>
      <c r="F64" s="53" t="e">
        <f>1/(E64^(2/3))</f>
        <v>#VALUE!</v>
      </c>
      <c r="G64" s="1">
        <v>20</v>
      </c>
      <c r="H64" s="53" t="s">
        <v>156</v>
      </c>
      <c r="I64" s="67" t="e">
        <f t="shared" si="32"/>
        <v>#VALUE!</v>
      </c>
      <c r="J64" s="67" t="e">
        <f t="shared" si="32"/>
        <v>#VALUE!</v>
      </c>
      <c r="K64" s="67" t="e">
        <f t="shared" si="32"/>
        <v>#VALUE!</v>
      </c>
      <c r="L64" s="66" t="e">
        <f>J64^2</f>
        <v>#VALUE!</v>
      </c>
      <c r="M64" s="53" t="e">
        <f>I64-L64/(PI()*9)</f>
        <v>#VALUE!</v>
      </c>
      <c r="N64" s="68" t="s">
        <v>142</v>
      </c>
      <c r="O64" s="68" t="s">
        <v>142</v>
      </c>
      <c r="P64" s="68" t="s">
        <v>142</v>
      </c>
      <c r="Q64" s="66" t="e">
        <f t="shared" si="33"/>
        <v>#VALUE!</v>
      </c>
      <c r="R64" s="53" t="e">
        <f t="shared" si="34"/>
        <v>#VALUE!</v>
      </c>
      <c r="S64" s="68" t="s">
        <v>142</v>
      </c>
      <c r="T64" s="68" t="s">
        <v>142</v>
      </c>
      <c r="U64" s="68" t="s">
        <v>142</v>
      </c>
      <c r="V64" s="66" t="e">
        <f t="shared" si="35"/>
        <v>#VALUE!</v>
      </c>
      <c r="W64" s="53" t="e">
        <f t="shared" si="36"/>
        <v>#VALUE!</v>
      </c>
      <c r="AH64" s="56"/>
      <c r="AM64" s="56"/>
      <c r="AR64" s="56"/>
      <c r="BR64" s="57" t="s">
        <v>146</v>
      </c>
      <c r="BS64" s="57" t="str">
        <f>E37</f>
        <v>?</v>
      </c>
      <c r="BT64" s="57" t="e">
        <f>F37</f>
        <v>#VALUE!</v>
      </c>
      <c r="BU64" s="57">
        <v>1.39</v>
      </c>
      <c r="BV64" s="57" t="s">
        <v>64</v>
      </c>
      <c r="BW64" s="57" t="e">
        <f t="shared" si="37"/>
        <v>#VALUE!</v>
      </c>
      <c r="BX64" s="57" t="e">
        <f t="shared" si="37"/>
        <v>#VALUE!</v>
      </c>
      <c r="BY64" s="57" t="e">
        <f t="shared" si="37"/>
        <v>#VALUE!</v>
      </c>
      <c r="BZ64" s="57" t="e">
        <f t="shared" si="37"/>
        <v>#VALUE!</v>
      </c>
      <c r="CA64" s="57" t="e">
        <f t="shared" si="37"/>
        <v>#VALUE!</v>
      </c>
      <c r="CB64" s="57"/>
      <c r="CC64" s="57"/>
      <c r="CD64" s="57" t="s">
        <v>146</v>
      </c>
      <c r="CE64" s="57">
        <f>AA64</f>
        <v>0</v>
      </c>
      <c r="CF64" s="57">
        <f>AB64</f>
        <v>0</v>
      </c>
      <c r="CG64" s="57">
        <v>1.39</v>
      </c>
      <c r="CH64" s="57" t="s">
        <v>64</v>
      </c>
      <c r="CI64" s="57">
        <f t="shared" si="38"/>
        <v>0</v>
      </c>
      <c r="CJ64" s="57">
        <f t="shared" si="38"/>
        <v>0</v>
      </c>
      <c r="CK64" s="57">
        <f t="shared" si="38"/>
        <v>0</v>
      </c>
      <c r="CL64" s="57">
        <f t="shared" si="38"/>
        <v>0</v>
      </c>
      <c r="CM64" s="57">
        <f t="shared" si="38"/>
        <v>0</v>
      </c>
      <c r="CP64" s="57" t="s">
        <v>146</v>
      </c>
      <c r="CQ64" s="57">
        <f>AW64</f>
        <v>0</v>
      </c>
      <c r="CR64" s="57">
        <f>AX64</f>
        <v>0</v>
      </c>
      <c r="CS64" s="57">
        <v>1.39</v>
      </c>
      <c r="CT64" s="57" t="s">
        <v>64</v>
      </c>
      <c r="CU64" s="57">
        <f t="shared" si="39"/>
        <v>0</v>
      </c>
      <c r="CV64" s="57">
        <f t="shared" si="39"/>
        <v>0</v>
      </c>
      <c r="CW64" s="57">
        <f t="shared" si="39"/>
        <v>0</v>
      </c>
      <c r="CX64" s="57">
        <f t="shared" si="39"/>
        <v>0</v>
      </c>
      <c r="CY64" s="57">
        <f t="shared" si="39"/>
        <v>0</v>
      </c>
    </row>
    <row r="65" spans="31:103">
      <c r="AH65" s="56"/>
      <c r="AM65" s="56"/>
      <c r="AR65" s="56"/>
      <c r="BR65" s="57"/>
      <c r="BS65" s="57"/>
      <c r="BT65" s="57"/>
      <c r="BU65" s="57"/>
      <c r="BV65" s="57"/>
      <c r="BW65" s="57"/>
      <c r="BX65" s="57"/>
      <c r="BY65" s="57"/>
      <c r="BZ65" s="57"/>
      <c r="CA65" s="57"/>
      <c r="CB65" s="57"/>
      <c r="CC65" s="57"/>
      <c r="CD65" s="57"/>
      <c r="CE65" s="57"/>
      <c r="CF65" s="57"/>
      <c r="CG65" s="57"/>
      <c r="CH65" s="57"/>
      <c r="CI65" s="57"/>
      <c r="CJ65" s="57"/>
      <c r="CK65" s="57"/>
      <c r="CL65" s="57"/>
      <c r="CM65" s="57"/>
      <c r="CP65" s="57"/>
      <c r="CQ65" s="57"/>
      <c r="CR65" s="57"/>
      <c r="CS65" s="57"/>
      <c r="CT65" s="57"/>
      <c r="CU65" s="57"/>
      <c r="CV65" s="57"/>
      <c r="CW65" s="57"/>
      <c r="CX65" s="57"/>
      <c r="CY65" s="57"/>
    </row>
    <row r="66" spans="31:103">
      <c r="AH66" s="56"/>
      <c r="AM66" s="56"/>
      <c r="AR66" s="56"/>
      <c r="BR66" s="57"/>
      <c r="BS66" s="57"/>
      <c r="BT66" s="57"/>
      <c r="BU66" s="57"/>
      <c r="BV66" s="57"/>
      <c r="BW66" s="57"/>
      <c r="BX66" s="57"/>
      <c r="BY66" s="57"/>
      <c r="BZ66" s="57"/>
      <c r="CA66" s="57"/>
      <c r="CB66" s="57"/>
      <c r="CC66" s="57"/>
      <c r="CD66" s="57"/>
      <c r="CE66" s="57"/>
      <c r="CF66" s="57"/>
      <c r="CG66" s="57"/>
      <c r="CH66" s="57"/>
      <c r="CI66" s="57"/>
      <c r="CJ66" s="57"/>
      <c r="CK66" s="57"/>
      <c r="CL66" s="57"/>
      <c r="CM66" s="57"/>
      <c r="CP66" s="57"/>
      <c r="CQ66" s="57"/>
      <c r="CR66" s="57"/>
      <c r="CS66" s="57"/>
      <c r="CT66" s="57"/>
      <c r="CU66" s="57"/>
      <c r="CV66" s="57"/>
      <c r="CW66" s="57"/>
      <c r="CX66" s="57"/>
      <c r="CY66" s="57"/>
    </row>
    <row r="67" spans="31:103">
      <c r="AH67" s="56"/>
      <c r="AM67" s="56"/>
      <c r="AR67" s="56"/>
      <c r="BR67" s="57"/>
      <c r="BS67" s="57"/>
      <c r="BT67" s="57"/>
      <c r="BU67" s="57"/>
      <c r="BV67" s="57"/>
      <c r="BW67" s="57"/>
      <c r="BX67" s="57"/>
      <c r="BY67" s="57"/>
      <c r="BZ67" s="57"/>
      <c r="CA67" s="57"/>
      <c r="CB67" s="57"/>
      <c r="CC67" s="57"/>
      <c r="CD67" s="57"/>
      <c r="CE67" s="57"/>
      <c r="CF67" s="57"/>
      <c r="CG67" s="57"/>
      <c r="CH67" s="57"/>
      <c r="CI67" s="57"/>
      <c r="CJ67" s="57"/>
      <c r="CK67" s="57"/>
      <c r="CL67" s="57"/>
      <c r="CM67" s="57"/>
      <c r="CP67" s="57"/>
      <c r="CQ67" s="57"/>
      <c r="CR67" s="57"/>
      <c r="CS67" s="57"/>
      <c r="CT67" s="57"/>
      <c r="CU67" s="57"/>
      <c r="CV67" s="57"/>
      <c r="CW67" s="57"/>
      <c r="CX67" s="57"/>
      <c r="CY67" s="57"/>
    </row>
    <row r="68" spans="31:103">
      <c r="AH68" s="56"/>
      <c r="AM68" s="56"/>
      <c r="AR68" s="56"/>
      <c r="BR68" s="57"/>
      <c r="BS68" s="57"/>
      <c r="BT68" s="57"/>
      <c r="BU68" s="57"/>
      <c r="BV68" s="57"/>
      <c r="BW68" s="57"/>
      <c r="BX68" s="57"/>
      <c r="BY68" s="57"/>
      <c r="BZ68" s="57"/>
      <c r="CA68" s="57"/>
      <c r="CB68" s="57"/>
      <c r="CC68" s="57"/>
      <c r="CD68" s="57"/>
      <c r="CE68" s="57"/>
      <c r="CF68" s="57"/>
      <c r="CG68" s="57"/>
      <c r="CH68" s="57"/>
      <c r="CI68" s="57"/>
      <c r="CJ68" s="57"/>
      <c r="CK68" s="57"/>
      <c r="CL68" s="57"/>
      <c r="CM68" s="57"/>
      <c r="CP68" s="57"/>
      <c r="CQ68" s="57"/>
      <c r="CR68" s="57"/>
      <c r="CS68" s="57"/>
      <c r="CT68" s="57"/>
      <c r="CU68" s="57"/>
      <c r="CV68" s="57"/>
      <c r="CW68" s="57"/>
      <c r="CX68" s="57"/>
      <c r="CY68" s="57"/>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t="s">
        <v>146</v>
      </c>
      <c r="BS71" s="57" t="e">
        <f>#REF!</f>
        <v>#REF!</v>
      </c>
      <c r="BT71" s="57" t="e">
        <f>#REF!</f>
        <v>#REF!</v>
      </c>
      <c r="BU71" s="57">
        <v>2.94</v>
      </c>
      <c r="BV71" s="57" t="s">
        <v>64</v>
      </c>
      <c r="BW71" s="57" t="e">
        <f>#REF!-#REF!-#REF!</f>
        <v>#REF!</v>
      </c>
      <c r="BX71" s="57" t="e">
        <f>#REF!-#REF!-#REF!</f>
        <v>#REF!</v>
      </c>
      <c r="BY71" s="57" t="e">
        <f>#REF!-#REF!-#REF!</f>
        <v>#REF!</v>
      </c>
      <c r="BZ71" s="57" t="e">
        <f>#REF!-#REF!-#REF!</f>
        <v>#REF!</v>
      </c>
      <c r="CA71" s="57" t="e">
        <f>#REF!-#REF!-#REF!</f>
        <v>#REF!</v>
      </c>
      <c r="CB71" s="57"/>
      <c r="CC71" s="57"/>
      <c r="CD71" s="57" t="s">
        <v>146</v>
      </c>
      <c r="CE71" s="57">
        <f>AA71</f>
        <v>0</v>
      </c>
      <c r="CF71" s="57">
        <f>AB71</f>
        <v>0</v>
      </c>
      <c r="CG71" s="57">
        <v>2.94</v>
      </c>
      <c r="CH71" s="57" t="s">
        <v>64</v>
      </c>
      <c r="CI71" s="57">
        <f>AE71-AJ71-AO71</f>
        <v>0</v>
      </c>
      <c r="CJ71" s="57">
        <f>AF71-AK71-AP71</f>
        <v>0</v>
      </c>
      <c r="CK71" s="57">
        <f>AG71-AL71-AQ71</f>
        <v>0</v>
      </c>
      <c r="CL71" s="57">
        <f>AH71-AM71-AR71</f>
        <v>0</v>
      </c>
      <c r="CM71" s="57">
        <f>AI71-AN71-AS71</f>
        <v>0</v>
      </c>
      <c r="CP71" s="57" t="s">
        <v>146</v>
      </c>
      <c r="CQ71" s="57">
        <f>AW71</f>
        <v>0</v>
      </c>
      <c r="CR71" s="57">
        <f>AX71</f>
        <v>0</v>
      </c>
      <c r="CS71" s="57">
        <v>2.94</v>
      </c>
      <c r="CT71" s="57" t="s">
        <v>64</v>
      </c>
      <c r="CU71" s="57">
        <f>BA71-BF71-BK71</f>
        <v>0</v>
      </c>
      <c r="CV71" s="57">
        <f>BB71-BG71-BL71</f>
        <v>0</v>
      </c>
      <c r="CW71" s="57">
        <f>BC71-BH71-BM71</f>
        <v>0</v>
      </c>
      <c r="CX71" s="57">
        <f>BD71-BI71-BN71</f>
        <v>0</v>
      </c>
      <c r="CY71" s="57">
        <f>BE71-BJ71-BO71</f>
        <v>0</v>
      </c>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t="s">
        <v>146</v>
      </c>
      <c r="BS73" s="57" t="e">
        <f>#REF!</f>
        <v>#REF!</v>
      </c>
      <c r="BT73" s="57" t="e">
        <f>#REF!</f>
        <v>#REF!</v>
      </c>
      <c r="BU73" s="57">
        <v>4.6500000000000004</v>
      </c>
      <c r="BV73" s="57" t="s">
        <v>64</v>
      </c>
      <c r="BW73" s="57" t="e">
        <f>#REF!-#REF!-#REF!</f>
        <v>#REF!</v>
      </c>
      <c r="BX73" s="57" t="e">
        <f>#REF!-#REF!-#REF!</f>
        <v>#REF!</v>
      </c>
      <c r="BY73" s="57" t="e">
        <f>#REF!-#REF!-#REF!</f>
        <v>#REF!</v>
      </c>
      <c r="BZ73" s="57" t="e">
        <f>#REF!-#REF!-#REF!</f>
        <v>#REF!</v>
      </c>
      <c r="CA73" s="57" t="e">
        <f>#REF!-#REF!-#REF!</f>
        <v>#REF!</v>
      </c>
      <c r="CB73" s="57"/>
      <c r="CC73" s="57"/>
      <c r="CD73" s="57" t="s">
        <v>146</v>
      </c>
      <c r="CE73" s="57">
        <f>AA73</f>
        <v>0</v>
      </c>
      <c r="CF73" s="57">
        <f>AB73</f>
        <v>0</v>
      </c>
      <c r="CG73" s="57">
        <v>4.6500000000000004</v>
      </c>
      <c r="CH73" s="57" t="s">
        <v>64</v>
      </c>
      <c r="CI73" s="57">
        <f>AE73-AJ73-AO73</f>
        <v>0</v>
      </c>
      <c r="CJ73" s="57">
        <f>AF73-AK73-AP73</f>
        <v>0</v>
      </c>
      <c r="CK73" s="57">
        <f>AG73-AL73-AQ73</f>
        <v>0</v>
      </c>
      <c r="CL73" s="57">
        <f>AH73-AM73-AR73</f>
        <v>0</v>
      </c>
      <c r="CM73" s="57">
        <f>AI73-AN73-AS73</f>
        <v>0</v>
      </c>
      <c r="CP73" s="57" t="s">
        <v>146</v>
      </c>
      <c r="CQ73" s="57">
        <f>AW73</f>
        <v>0</v>
      </c>
      <c r="CR73" s="57">
        <f>AX73</f>
        <v>0</v>
      </c>
      <c r="CS73" s="57">
        <v>4.6500000000000004</v>
      </c>
      <c r="CT73" s="57" t="s">
        <v>64</v>
      </c>
      <c r="CU73" s="57">
        <f>BA73-BF73-BK73</f>
        <v>0</v>
      </c>
      <c r="CV73" s="57">
        <f>BB73-BG73-BL73</f>
        <v>0</v>
      </c>
      <c r="CW73" s="57">
        <f>BC73-BH73-BM73</f>
        <v>0</v>
      </c>
      <c r="CX73" s="57">
        <f>BD73-BI73-BN73</f>
        <v>0</v>
      </c>
      <c r="CY73" s="57">
        <f>BE73-BJ73-BO73</f>
        <v>0</v>
      </c>
    </row>
    <row r="75" spans="31:103">
      <c r="AE75" s="71"/>
      <c r="AF75" s="71"/>
      <c r="AG75" s="71"/>
      <c r="AH75" s="71"/>
      <c r="AI75" s="71"/>
      <c r="AJ75" s="71"/>
      <c r="AK75" s="71"/>
      <c r="AL75" s="71"/>
      <c r="AM75" s="71"/>
      <c r="AN75" s="71"/>
      <c r="AO75" s="71"/>
      <c r="AP75" s="71"/>
      <c r="AQ75" s="71"/>
      <c r="AR75" s="71"/>
      <c r="AS75" s="71"/>
      <c r="BA75" s="71"/>
      <c r="BB75" s="71"/>
      <c r="BC75" s="71"/>
      <c r="BD75" s="71"/>
      <c r="BE75" s="71"/>
      <c r="BF75" s="71"/>
      <c r="BG75" s="71"/>
      <c r="BH75" s="71"/>
      <c r="BI75" s="71"/>
      <c r="BJ75" s="71"/>
      <c r="BK75" s="71"/>
      <c r="BL75" s="71"/>
      <c r="BM75" s="71"/>
      <c r="BN75" s="71"/>
      <c r="BO75" s="71"/>
      <c r="BR75" s="57" t="s">
        <v>48</v>
      </c>
      <c r="BS75" s="57" t="s">
        <v>154</v>
      </c>
      <c r="BT75" s="57"/>
      <c r="BU75" s="57"/>
      <c r="BV75" s="57"/>
      <c r="BW75" s="76" t="s">
        <v>65</v>
      </c>
      <c r="BX75" s="76"/>
      <c r="BY75" s="76"/>
      <c r="BZ75" s="76"/>
      <c r="CA75" s="76"/>
      <c r="CB75" s="57"/>
      <c r="CC75" s="57"/>
      <c r="CD75" s="57" t="s">
        <v>48</v>
      </c>
      <c r="CE75" s="57" t="s">
        <v>154</v>
      </c>
      <c r="CF75" s="57"/>
      <c r="CG75" s="57"/>
      <c r="CH75" s="57"/>
      <c r="CI75" s="76" t="s">
        <v>65</v>
      </c>
      <c r="CJ75" s="76"/>
      <c r="CK75" s="76"/>
      <c r="CL75" s="76"/>
      <c r="CM75" s="76"/>
      <c r="CP75" s="57" t="s">
        <v>48</v>
      </c>
      <c r="CQ75" s="57" t="s">
        <v>154</v>
      </c>
      <c r="CR75" s="57"/>
      <c r="CS75" s="57"/>
      <c r="CT75" s="57"/>
      <c r="CU75" s="76" t="s">
        <v>65</v>
      </c>
      <c r="CV75" s="76"/>
      <c r="CW75" s="76"/>
      <c r="CX75" s="76"/>
      <c r="CY75" s="76"/>
    </row>
    <row r="76" spans="31:103">
      <c r="AI76" s="59"/>
      <c r="AN76" s="60"/>
      <c r="AS76" s="60"/>
      <c r="BE76" s="59"/>
      <c r="BJ76" s="60"/>
      <c r="BO76" s="60"/>
      <c r="BR76" s="57" t="s">
        <v>4</v>
      </c>
      <c r="BS76" s="57" t="s">
        <v>3</v>
      </c>
      <c r="BT76" s="57" t="s">
        <v>26</v>
      </c>
      <c r="BU76" s="57" t="s">
        <v>66</v>
      </c>
      <c r="BV76" s="57" t="s">
        <v>10</v>
      </c>
      <c r="BW76" s="57" t="s">
        <v>0</v>
      </c>
      <c r="BX76" s="57" t="s">
        <v>1</v>
      </c>
      <c r="BY76" s="57" t="s">
        <v>2</v>
      </c>
      <c r="BZ76" s="57" t="s">
        <v>5</v>
      </c>
      <c r="CA76" s="61" t="s">
        <v>61</v>
      </c>
      <c r="CB76" s="57"/>
      <c r="CC76" s="57"/>
      <c r="CD76" s="57" t="s">
        <v>4</v>
      </c>
      <c r="CE76" s="57" t="s">
        <v>3</v>
      </c>
      <c r="CF76" s="57" t="s">
        <v>26</v>
      </c>
      <c r="CG76" s="57" t="s">
        <v>66</v>
      </c>
      <c r="CH76" s="57" t="s">
        <v>10</v>
      </c>
      <c r="CI76" s="57" t="s">
        <v>0</v>
      </c>
      <c r="CJ76" s="57" t="s">
        <v>1</v>
      </c>
      <c r="CK76" s="57" t="s">
        <v>2</v>
      </c>
      <c r="CL76" s="57" t="s">
        <v>5</v>
      </c>
      <c r="CM76" s="61" t="s">
        <v>61</v>
      </c>
      <c r="CP76" s="57" t="s">
        <v>4</v>
      </c>
      <c r="CQ76" s="57" t="s">
        <v>3</v>
      </c>
      <c r="CR76" s="57" t="s">
        <v>26</v>
      </c>
      <c r="CS76" s="57" t="s">
        <v>66</v>
      </c>
      <c r="CT76" s="57" t="s">
        <v>10</v>
      </c>
      <c r="CU76" s="57" t="s">
        <v>0</v>
      </c>
      <c r="CV76" s="57" t="s">
        <v>1</v>
      </c>
      <c r="CW76" s="57" t="s">
        <v>2</v>
      </c>
      <c r="CX76" s="57" t="s">
        <v>5</v>
      </c>
      <c r="CY76" s="61" t="s">
        <v>61</v>
      </c>
    </row>
    <row r="77" spans="31:103">
      <c r="AH77" s="56"/>
      <c r="AM77" s="56"/>
      <c r="AR77" s="56"/>
      <c r="BR77" s="57" t="s">
        <v>146</v>
      </c>
      <c r="BS77" s="57" t="str">
        <f>E52</f>
        <v>?</v>
      </c>
      <c r="BT77" s="57" t="e">
        <f>F52</f>
        <v>#VALUE!</v>
      </c>
      <c r="BU77" s="57">
        <v>-0.62</v>
      </c>
      <c r="BV77" s="57" t="s">
        <v>64</v>
      </c>
      <c r="BW77" s="57" t="e">
        <f t="shared" ref="BW77:CA78" si="40">I52-N52-S52</f>
        <v>#VALUE!</v>
      </c>
      <c r="BX77" s="57" t="e">
        <f t="shared" si="40"/>
        <v>#VALUE!</v>
      </c>
      <c r="BY77" s="57" t="e">
        <f t="shared" si="40"/>
        <v>#VALUE!</v>
      </c>
      <c r="BZ77" s="57" t="e">
        <f t="shared" si="40"/>
        <v>#VALUE!</v>
      </c>
      <c r="CA77" s="57" t="e">
        <f t="shared" si="40"/>
        <v>#VALUE!</v>
      </c>
      <c r="CB77" s="57"/>
      <c r="CC77" s="57"/>
      <c r="CD77" s="57" t="s">
        <v>146</v>
      </c>
      <c r="CE77" s="57">
        <f>AA77</f>
        <v>0</v>
      </c>
      <c r="CF77" s="57">
        <f>AB77</f>
        <v>0</v>
      </c>
      <c r="CG77" s="57">
        <v>-0.62</v>
      </c>
      <c r="CH77" s="57" t="s">
        <v>64</v>
      </c>
      <c r="CI77" s="57">
        <f t="shared" ref="CI77:CM78" si="41">AE77-AJ77-AO77</f>
        <v>0</v>
      </c>
      <c r="CJ77" s="57">
        <f t="shared" si="41"/>
        <v>0</v>
      </c>
      <c r="CK77" s="57">
        <f t="shared" si="41"/>
        <v>0</v>
      </c>
      <c r="CL77" s="57">
        <f t="shared" si="41"/>
        <v>0</v>
      </c>
      <c r="CM77" s="57">
        <f t="shared" si="41"/>
        <v>0</v>
      </c>
      <c r="CP77" s="57" t="s">
        <v>146</v>
      </c>
      <c r="CQ77" s="57">
        <f>AW77</f>
        <v>0</v>
      </c>
      <c r="CR77" s="57">
        <f>AX77</f>
        <v>0</v>
      </c>
      <c r="CS77" s="57">
        <v>-0.62</v>
      </c>
      <c r="CT77" s="57" t="s">
        <v>64</v>
      </c>
      <c r="CU77" s="57">
        <f t="shared" ref="CU77:CY78" si="42">BA77-BF77-BK77</f>
        <v>0</v>
      </c>
      <c r="CV77" s="57">
        <f t="shared" si="42"/>
        <v>0</v>
      </c>
      <c r="CW77" s="57">
        <f t="shared" si="42"/>
        <v>0</v>
      </c>
      <c r="CX77" s="57">
        <f t="shared" si="42"/>
        <v>0</v>
      </c>
      <c r="CY77" s="57">
        <f t="shared" si="42"/>
        <v>0</v>
      </c>
    </row>
    <row r="78" spans="31:103">
      <c r="AH78" s="56"/>
      <c r="AM78" s="56"/>
      <c r="AR78" s="56"/>
      <c r="BR78" s="57" t="s">
        <v>146</v>
      </c>
      <c r="BS78" s="57" t="str">
        <f>E53</f>
        <v>?</v>
      </c>
      <c r="BT78" s="57" t="e">
        <f>F53</f>
        <v>#VALUE!</v>
      </c>
      <c r="BU78" s="57">
        <v>1.39</v>
      </c>
      <c r="BV78" s="57" t="s">
        <v>64</v>
      </c>
      <c r="BW78" s="57" t="e">
        <f t="shared" si="40"/>
        <v>#VALUE!</v>
      </c>
      <c r="BX78" s="57" t="e">
        <f t="shared" si="40"/>
        <v>#VALUE!</v>
      </c>
      <c r="BY78" s="57" t="e">
        <f t="shared" si="40"/>
        <v>#VALUE!</v>
      </c>
      <c r="BZ78" s="57" t="e">
        <f t="shared" si="40"/>
        <v>#VALUE!</v>
      </c>
      <c r="CA78" s="57" t="e">
        <f t="shared" si="40"/>
        <v>#VALUE!</v>
      </c>
      <c r="CB78" s="57"/>
      <c r="CC78" s="57"/>
      <c r="CD78" s="57" t="s">
        <v>146</v>
      </c>
      <c r="CE78" s="57">
        <f>AA78</f>
        <v>0</v>
      </c>
      <c r="CF78" s="57">
        <f>AB78</f>
        <v>0</v>
      </c>
      <c r="CG78" s="57">
        <v>1.39</v>
      </c>
      <c r="CH78" s="57" t="s">
        <v>64</v>
      </c>
      <c r="CI78" s="57">
        <f t="shared" si="41"/>
        <v>0</v>
      </c>
      <c r="CJ78" s="57">
        <f t="shared" si="41"/>
        <v>0</v>
      </c>
      <c r="CK78" s="57">
        <f t="shared" si="41"/>
        <v>0</v>
      </c>
      <c r="CL78" s="57">
        <f t="shared" si="41"/>
        <v>0</v>
      </c>
      <c r="CM78" s="57">
        <f t="shared" si="41"/>
        <v>0</v>
      </c>
      <c r="CP78" s="57" t="s">
        <v>146</v>
      </c>
      <c r="CQ78" s="57">
        <f>AW78</f>
        <v>0</v>
      </c>
      <c r="CR78" s="57">
        <f>AX78</f>
        <v>0</v>
      </c>
      <c r="CS78" s="57">
        <v>1.39</v>
      </c>
      <c r="CT78" s="57" t="s">
        <v>64</v>
      </c>
      <c r="CU78" s="57">
        <f t="shared" si="42"/>
        <v>0</v>
      </c>
      <c r="CV78" s="57">
        <f t="shared" si="42"/>
        <v>0</v>
      </c>
      <c r="CW78" s="57">
        <f t="shared" si="42"/>
        <v>0</v>
      </c>
      <c r="CX78" s="57">
        <f t="shared" si="42"/>
        <v>0</v>
      </c>
      <c r="CY78" s="57">
        <f t="shared" si="42"/>
        <v>0</v>
      </c>
    </row>
    <row r="79" spans="31:103">
      <c r="AH79" s="56"/>
      <c r="AM79" s="56"/>
      <c r="AR79" s="56"/>
      <c r="BR79" s="57"/>
      <c r="BS79" s="57"/>
      <c r="BT79" s="57"/>
      <c r="BU79" s="57"/>
      <c r="BV79" s="57"/>
      <c r="BW79" s="57"/>
      <c r="BX79" s="57"/>
      <c r="BY79" s="57"/>
      <c r="BZ79" s="57"/>
      <c r="CA79" s="57"/>
      <c r="CB79" s="57"/>
      <c r="CC79" s="57"/>
      <c r="CD79" s="57"/>
      <c r="CE79" s="57"/>
      <c r="CF79" s="57"/>
      <c r="CG79" s="57"/>
      <c r="CH79" s="57"/>
      <c r="CI79" s="57"/>
      <c r="CJ79" s="57"/>
      <c r="CK79" s="57"/>
      <c r="CL79" s="57"/>
      <c r="CM79" s="57"/>
      <c r="CP79" s="57"/>
      <c r="CQ79" s="57"/>
      <c r="CR79" s="57"/>
      <c r="CS79" s="57"/>
      <c r="CT79" s="57"/>
      <c r="CU79" s="57"/>
      <c r="CV79" s="57"/>
      <c r="CW79" s="57"/>
      <c r="CX79" s="57"/>
      <c r="CY79" s="57"/>
    </row>
    <row r="80" spans="31:103">
      <c r="AH80" s="56"/>
      <c r="AM80" s="56"/>
      <c r="AR80" s="56"/>
      <c r="BR80" s="57"/>
      <c r="BS80" s="57"/>
      <c r="BT80" s="57"/>
      <c r="BU80" s="57"/>
      <c r="BV80" s="57"/>
      <c r="BW80" s="57"/>
      <c r="BX80" s="57"/>
      <c r="BY80" s="57"/>
      <c r="BZ80" s="57"/>
      <c r="CA80" s="57"/>
      <c r="CB80" s="57"/>
      <c r="CC80" s="57"/>
      <c r="CD80" s="57"/>
      <c r="CE80" s="57"/>
      <c r="CF80" s="57"/>
      <c r="CG80" s="57"/>
      <c r="CH80" s="57"/>
      <c r="CI80" s="57"/>
      <c r="CJ80" s="57"/>
      <c r="CK80" s="57"/>
      <c r="CL80" s="57"/>
      <c r="CM80" s="57"/>
      <c r="CP80" s="57"/>
      <c r="CQ80" s="57"/>
      <c r="CR80" s="57"/>
      <c r="CS80" s="57"/>
      <c r="CT80" s="57"/>
      <c r="CU80" s="57"/>
      <c r="CV80" s="57"/>
      <c r="CW80" s="57"/>
      <c r="CX80" s="57"/>
      <c r="CY80" s="57"/>
    </row>
    <row r="81" spans="9:103">
      <c r="AH81" s="56"/>
      <c r="AM81" s="56"/>
      <c r="AR81" s="56"/>
      <c r="BR81" s="57"/>
      <c r="BS81" s="57"/>
      <c r="BT81" s="57"/>
      <c r="BU81" s="57"/>
      <c r="BV81" s="57"/>
      <c r="BW81" s="57"/>
      <c r="BX81" s="57"/>
      <c r="BY81" s="57"/>
      <c r="BZ81" s="57"/>
      <c r="CA81" s="57"/>
      <c r="CB81" s="57"/>
      <c r="CC81" s="57"/>
      <c r="CD81" s="57"/>
      <c r="CE81" s="57"/>
      <c r="CF81" s="57"/>
      <c r="CG81" s="57"/>
      <c r="CH81" s="57"/>
      <c r="CI81" s="57"/>
      <c r="CJ81" s="57"/>
      <c r="CK81" s="57"/>
      <c r="CL81" s="57"/>
      <c r="CM81" s="57"/>
      <c r="CP81" s="57"/>
      <c r="CQ81" s="57"/>
      <c r="CR81" s="57"/>
      <c r="CS81" s="57"/>
      <c r="CT81" s="57"/>
      <c r="CU81" s="57"/>
      <c r="CV81" s="57"/>
      <c r="CW81" s="57"/>
      <c r="CX81" s="57"/>
      <c r="CY81" s="57"/>
    </row>
    <row r="82" spans="9:103">
      <c r="AH82" s="56"/>
      <c r="AM82" s="56"/>
      <c r="AR82" s="56"/>
      <c r="BR82" s="57"/>
      <c r="BS82" s="57"/>
      <c r="BT82" s="57"/>
      <c r="BU82" s="57"/>
      <c r="BV82" s="57"/>
      <c r="BW82" s="57"/>
      <c r="BX82" s="57"/>
      <c r="BY82" s="57"/>
      <c r="BZ82" s="57"/>
      <c r="CA82" s="57"/>
      <c r="CB82" s="57"/>
      <c r="CC82" s="57"/>
      <c r="CD82" s="57"/>
      <c r="CE82" s="57"/>
      <c r="CF82" s="57"/>
      <c r="CG82" s="57"/>
      <c r="CH82" s="57"/>
      <c r="CI82" s="57"/>
      <c r="CJ82" s="57"/>
      <c r="CK82" s="57"/>
      <c r="CL82" s="57"/>
      <c r="CM82" s="57"/>
      <c r="CP82" s="57"/>
      <c r="CQ82" s="57"/>
      <c r="CR82" s="57"/>
      <c r="CS82" s="57"/>
      <c r="CT82" s="57"/>
      <c r="CU82" s="57"/>
      <c r="CV82" s="57"/>
      <c r="CW82" s="57"/>
      <c r="CX82" s="57"/>
      <c r="CY82" s="57"/>
    </row>
    <row r="83" spans="9:103">
      <c r="AH83" s="56"/>
      <c r="AM83" s="56"/>
      <c r="AR83" s="56"/>
      <c r="BR83" s="57"/>
      <c r="BS83" s="57"/>
      <c r="BT83" s="57"/>
      <c r="BU83" s="57"/>
      <c r="BV83" s="57"/>
      <c r="BW83" s="57"/>
      <c r="BX83" s="57"/>
      <c r="BY83" s="57"/>
      <c r="BZ83" s="57"/>
      <c r="CA83" s="57"/>
      <c r="CB83" s="57"/>
      <c r="CC83" s="57"/>
      <c r="CD83" s="57"/>
      <c r="CE83" s="57"/>
      <c r="CF83" s="57"/>
      <c r="CG83" s="57"/>
      <c r="CH83" s="57"/>
      <c r="CI83" s="57"/>
      <c r="CJ83" s="57"/>
      <c r="CK83" s="57"/>
      <c r="CL83" s="57"/>
      <c r="CM83" s="57"/>
      <c r="CP83" s="57"/>
      <c r="CQ83" s="57"/>
      <c r="CR83" s="57"/>
      <c r="CS83" s="57"/>
      <c r="CT83" s="57"/>
      <c r="CU83" s="57"/>
      <c r="CV83" s="57"/>
      <c r="CW83" s="57"/>
      <c r="CX83" s="57"/>
      <c r="CY83" s="57"/>
    </row>
    <row r="84" spans="9:103">
      <c r="AH84" s="56"/>
      <c r="AM84" s="56"/>
      <c r="AR84" s="56"/>
      <c r="BR84" s="57"/>
      <c r="BS84" s="57"/>
      <c r="BT84" s="57"/>
      <c r="BU84" s="57"/>
      <c r="BV84" s="57"/>
      <c r="BW84" s="57"/>
      <c r="BX84" s="57"/>
      <c r="BY84" s="57"/>
      <c r="BZ84" s="57"/>
      <c r="CA84" s="57"/>
      <c r="CB84" s="57"/>
      <c r="CC84" s="57"/>
      <c r="CD84" s="57"/>
      <c r="CE84" s="57"/>
      <c r="CF84" s="57"/>
      <c r="CG84" s="57"/>
      <c r="CH84" s="57"/>
      <c r="CI84" s="57"/>
      <c r="CJ84" s="57"/>
      <c r="CK84" s="57"/>
      <c r="CL84" s="57"/>
      <c r="CM84" s="57"/>
      <c r="CP84" s="57"/>
      <c r="CQ84" s="57"/>
      <c r="CR84" s="57"/>
      <c r="CS84" s="57"/>
      <c r="CT84" s="57"/>
      <c r="CU84" s="57"/>
      <c r="CV84" s="57"/>
      <c r="CW84" s="57"/>
      <c r="CX84" s="57"/>
      <c r="CY84" s="57"/>
    </row>
    <row r="85" spans="9:103">
      <c r="AH85" s="56"/>
      <c r="AM85" s="56"/>
      <c r="AR85" s="56"/>
      <c r="BR85" s="57"/>
      <c r="BS85" s="57"/>
      <c r="BT85" s="57"/>
      <c r="BU85" s="57"/>
      <c r="BV85" s="57"/>
      <c r="BW85" s="57"/>
      <c r="BX85" s="57"/>
      <c r="BY85" s="57"/>
      <c r="BZ85" s="57"/>
      <c r="CA85" s="57"/>
      <c r="CB85" s="57"/>
      <c r="CC85" s="57"/>
      <c r="CD85" s="57"/>
      <c r="CE85" s="57"/>
      <c r="CF85" s="57"/>
      <c r="CG85" s="57"/>
      <c r="CH85" s="57"/>
      <c r="CI85" s="57"/>
      <c r="CJ85" s="57"/>
      <c r="CK85" s="57"/>
      <c r="CL85" s="57"/>
      <c r="CM85" s="57"/>
      <c r="CP85" s="57"/>
      <c r="CQ85" s="57"/>
      <c r="CR85" s="57"/>
      <c r="CS85" s="57"/>
      <c r="CT85" s="57"/>
      <c r="CU85" s="57"/>
      <c r="CV85" s="57"/>
      <c r="CW85" s="57"/>
      <c r="CX85" s="57"/>
      <c r="CY85" s="57"/>
    </row>
    <row r="86" spans="9:103">
      <c r="AH86" s="56"/>
      <c r="AM86" s="56"/>
      <c r="AR86" s="56"/>
      <c r="BR86" s="57" t="s">
        <v>146</v>
      </c>
      <c r="BS86" s="57" t="str">
        <f>E64</f>
        <v>?</v>
      </c>
      <c r="BT86" s="57" t="e">
        <f>F64</f>
        <v>#VALUE!</v>
      </c>
      <c r="BU86" s="57">
        <v>2.94</v>
      </c>
      <c r="BV86" s="57" t="s">
        <v>64</v>
      </c>
      <c r="BW86" s="57" t="e">
        <f t="shared" ref="BW86:CA87" si="43">I64-N64-S64</f>
        <v>#VALUE!</v>
      </c>
      <c r="BX86" s="57" t="e">
        <f t="shared" si="43"/>
        <v>#VALUE!</v>
      </c>
      <c r="BY86" s="57" t="e">
        <f t="shared" si="43"/>
        <v>#VALUE!</v>
      </c>
      <c r="BZ86" s="57" t="e">
        <f t="shared" si="43"/>
        <v>#VALUE!</v>
      </c>
      <c r="CA86" s="57" t="e">
        <f t="shared" si="43"/>
        <v>#VALUE!</v>
      </c>
      <c r="CB86" s="57"/>
      <c r="CC86" s="57"/>
      <c r="CD86" s="57" t="s">
        <v>146</v>
      </c>
      <c r="CE86" s="57">
        <f>AA86</f>
        <v>0</v>
      </c>
      <c r="CF86" s="57">
        <f>AB86</f>
        <v>0</v>
      </c>
      <c r="CG86" s="57">
        <v>2.94</v>
      </c>
      <c r="CH86" s="57" t="s">
        <v>64</v>
      </c>
      <c r="CI86" s="57">
        <f t="shared" ref="CI86:CM87" si="44">AE86-AJ86-AO86</f>
        <v>0</v>
      </c>
      <c r="CJ86" s="57">
        <f t="shared" si="44"/>
        <v>0</v>
      </c>
      <c r="CK86" s="57">
        <f t="shared" si="44"/>
        <v>0</v>
      </c>
      <c r="CL86" s="57">
        <f t="shared" si="44"/>
        <v>0</v>
      </c>
      <c r="CM86" s="57">
        <f t="shared" si="44"/>
        <v>0</v>
      </c>
      <c r="CP86" s="57" t="s">
        <v>146</v>
      </c>
      <c r="CQ86" s="57">
        <f>AW86</f>
        <v>0</v>
      </c>
      <c r="CR86" s="57">
        <f>AX86</f>
        <v>0</v>
      </c>
      <c r="CS86" s="57">
        <v>2.94</v>
      </c>
      <c r="CT86" s="57" t="s">
        <v>64</v>
      </c>
      <c r="CU86" s="57">
        <f t="shared" ref="CU86:CY87" si="45">BA86-BF86-BK86</f>
        <v>0</v>
      </c>
      <c r="CV86" s="57">
        <f t="shared" si="45"/>
        <v>0</v>
      </c>
      <c r="CW86" s="57">
        <f t="shared" si="45"/>
        <v>0</v>
      </c>
      <c r="CX86" s="57">
        <f t="shared" si="45"/>
        <v>0</v>
      </c>
      <c r="CY86" s="57">
        <f t="shared" si="45"/>
        <v>0</v>
      </c>
    </row>
    <row r="87" spans="9:103">
      <c r="AH87" s="56"/>
      <c r="AM87" s="56"/>
      <c r="AR87" s="56"/>
      <c r="BR87" s="57" t="s">
        <v>146</v>
      </c>
      <c r="BS87" s="57">
        <f>E65</f>
        <v>0</v>
      </c>
      <c r="BT87" s="57">
        <f>F65</f>
        <v>0</v>
      </c>
      <c r="BU87" s="57">
        <v>4.6500000000000004</v>
      </c>
      <c r="BV87" s="57" t="s">
        <v>64</v>
      </c>
      <c r="BW87" s="57">
        <f t="shared" si="43"/>
        <v>0</v>
      </c>
      <c r="BX87" s="57">
        <f t="shared" si="43"/>
        <v>0</v>
      </c>
      <c r="BY87" s="57">
        <f t="shared" si="43"/>
        <v>0</v>
      </c>
      <c r="BZ87" s="57">
        <f t="shared" si="43"/>
        <v>0</v>
      </c>
      <c r="CA87" s="57">
        <f t="shared" si="43"/>
        <v>0</v>
      </c>
      <c r="CB87" s="57"/>
      <c r="CC87" s="57"/>
      <c r="CD87" s="57" t="s">
        <v>146</v>
      </c>
      <c r="CE87" s="57">
        <f>AA87</f>
        <v>0</v>
      </c>
      <c r="CF87" s="57">
        <f>AB87</f>
        <v>0</v>
      </c>
      <c r="CG87" s="57">
        <v>4.6500000000000004</v>
      </c>
      <c r="CH87" s="57" t="s">
        <v>64</v>
      </c>
      <c r="CI87" s="57">
        <f t="shared" si="44"/>
        <v>0</v>
      </c>
      <c r="CJ87" s="57">
        <f t="shared" si="44"/>
        <v>0</v>
      </c>
      <c r="CK87" s="57">
        <f t="shared" si="44"/>
        <v>0</v>
      </c>
      <c r="CL87" s="57">
        <f t="shared" si="44"/>
        <v>0</v>
      </c>
      <c r="CM87" s="57">
        <f t="shared" si="44"/>
        <v>0</v>
      </c>
      <c r="CP87" s="57" t="s">
        <v>146</v>
      </c>
      <c r="CQ87" s="57">
        <f>AW87</f>
        <v>0</v>
      </c>
      <c r="CR87" s="57">
        <f>AX87</f>
        <v>0</v>
      </c>
      <c r="CS87" s="57">
        <v>4.6500000000000004</v>
      </c>
      <c r="CT87" s="57" t="s">
        <v>64</v>
      </c>
      <c r="CU87" s="57">
        <f t="shared" si="45"/>
        <v>0</v>
      </c>
      <c r="CV87" s="57">
        <f t="shared" si="45"/>
        <v>0</v>
      </c>
      <c r="CW87" s="57">
        <f t="shared" si="45"/>
        <v>0</v>
      </c>
      <c r="CX87" s="57">
        <f t="shared" si="45"/>
        <v>0</v>
      </c>
      <c r="CY87" s="57">
        <f t="shared" si="45"/>
        <v>0</v>
      </c>
    </row>
    <row r="89" spans="9:103">
      <c r="AE89" s="71"/>
      <c r="AF89" s="71"/>
      <c r="AG89" s="71"/>
      <c r="AH89" s="71"/>
      <c r="AI89" s="71"/>
      <c r="AJ89" s="71"/>
      <c r="AK89" s="71"/>
      <c r="AL89" s="71"/>
      <c r="AM89" s="71"/>
      <c r="AN89" s="71"/>
      <c r="AO89" s="71"/>
      <c r="AP89" s="71"/>
      <c r="AQ89" s="71"/>
      <c r="AR89" s="71"/>
      <c r="AS89" s="71"/>
      <c r="BA89" s="71"/>
      <c r="BB89" s="71"/>
      <c r="BC89" s="71"/>
      <c r="BD89" s="71"/>
      <c r="BE89" s="71"/>
      <c r="BF89" s="71"/>
      <c r="BG89" s="71"/>
      <c r="BH89" s="71"/>
      <c r="BI89" s="71"/>
      <c r="BJ89" s="71"/>
      <c r="BK89" s="71"/>
      <c r="BL89" s="71"/>
      <c r="BM89" s="71"/>
      <c r="BN89" s="71"/>
      <c r="BO89" s="71"/>
    </row>
    <row r="94" spans="9:103">
      <c r="I94" s="71"/>
      <c r="J94" s="71"/>
      <c r="K94" s="71"/>
      <c r="L94" s="71"/>
      <c r="M94" s="71"/>
      <c r="N94" s="71"/>
      <c r="O94" s="71"/>
      <c r="P94" s="71"/>
      <c r="Q94" s="71"/>
      <c r="R94" s="71"/>
      <c r="S94" s="71"/>
      <c r="T94" s="71"/>
      <c r="U94" s="71"/>
      <c r="V94" s="71"/>
      <c r="W94" s="71"/>
    </row>
    <row r="106" spans="4:67">
      <c r="X106" s="57"/>
      <c r="Y106" s="57"/>
      <c r="Z106" s="57" t="s">
        <v>155</v>
      </c>
      <c r="AA106" s="57"/>
      <c r="AB106" s="57"/>
      <c r="AC106" s="57"/>
      <c r="AD106" s="57"/>
      <c r="AE106" s="76" t="s">
        <v>50</v>
      </c>
      <c r="AF106" s="76"/>
      <c r="AG106" s="76"/>
      <c r="AH106" s="76"/>
      <c r="AI106" s="76"/>
      <c r="AJ106" s="76" t="s">
        <v>51</v>
      </c>
      <c r="AK106" s="76"/>
      <c r="AL106" s="76"/>
      <c r="AM106" s="76"/>
      <c r="AN106" s="76"/>
      <c r="AO106" s="76" t="s">
        <v>52</v>
      </c>
      <c r="AP106" s="76"/>
      <c r="AQ106" s="76"/>
      <c r="AR106" s="76"/>
      <c r="AS106" s="76"/>
      <c r="AV106" s="57" t="s">
        <v>155</v>
      </c>
      <c r="AW106" s="57"/>
      <c r="AX106" s="57"/>
      <c r="AY106" s="57"/>
      <c r="AZ106" s="57"/>
      <c r="BA106" s="76" t="s">
        <v>50</v>
      </c>
      <c r="BB106" s="76"/>
      <c r="BC106" s="76"/>
      <c r="BD106" s="76"/>
      <c r="BE106" s="76"/>
      <c r="BF106" s="76" t="s">
        <v>51</v>
      </c>
      <c r="BG106" s="76"/>
      <c r="BH106" s="76"/>
      <c r="BI106" s="76"/>
      <c r="BJ106" s="76"/>
      <c r="BK106" s="76" t="s">
        <v>52</v>
      </c>
      <c r="BL106" s="76"/>
      <c r="BM106" s="76"/>
      <c r="BN106" s="76"/>
      <c r="BO106" s="76"/>
    </row>
    <row r="107" spans="4:67">
      <c r="X107" s="57"/>
      <c r="Y107" s="57"/>
      <c r="Z107" s="57" t="s">
        <v>4</v>
      </c>
      <c r="AA107" s="57" t="s">
        <v>3</v>
      </c>
      <c r="AB107" s="57" t="s">
        <v>26</v>
      </c>
      <c r="AC107" s="57" t="s">
        <v>66</v>
      </c>
      <c r="AD107" s="57" t="s">
        <v>10</v>
      </c>
      <c r="AE107" s="57" t="s">
        <v>0</v>
      </c>
      <c r="AF107" s="57" t="s">
        <v>1</v>
      </c>
      <c r="AG107" s="57" t="s">
        <v>2</v>
      </c>
      <c r="AH107" s="57" t="s">
        <v>5</v>
      </c>
      <c r="AI107" s="61" t="s">
        <v>61</v>
      </c>
      <c r="AJ107" s="57" t="s">
        <v>53</v>
      </c>
      <c r="AK107" s="57" t="s">
        <v>54</v>
      </c>
      <c r="AL107" s="57" t="s">
        <v>55</v>
      </c>
      <c r="AM107" s="57" t="s">
        <v>56</v>
      </c>
      <c r="AN107" s="70" t="s">
        <v>62</v>
      </c>
      <c r="AO107" s="57" t="s">
        <v>57</v>
      </c>
      <c r="AP107" s="57" t="s">
        <v>58</v>
      </c>
      <c r="AQ107" s="57" t="s">
        <v>59</v>
      </c>
      <c r="AR107" s="57" t="s">
        <v>60</v>
      </c>
      <c r="AS107" s="70" t="s">
        <v>63</v>
      </c>
      <c r="AV107" s="57" t="s">
        <v>4</v>
      </c>
      <c r="AW107" s="57" t="s">
        <v>3</v>
      </c>
      <c r="AX107" s="57" t="s">
        <v>26</v>
      </c>
      <c r="AY107" s="57" t="s">
        <v>66</v>
      </c>
      <c r="AZ107" s="57" t="s">
        <v>10</v>
      </c>
      <c r="BA107" s="57" t="s">
        <v>0</v>
      </c>
      <c r="BB107" s="57" t="s">
        <v>1</v>
      </c>
      <c r="BC107" s="57" t="s">
        <v>2</v>
      </c>
      <c r="BD107" s="57" t="s">
        <v>5</v>
      </c>
      <c r="BE107" s="61" t="s">
        <v>61</v>
      </c>
      <c r="BF107" s="57" t="s">
        <v>53</v>
      </c>
      <c r="BG107" s="57" t="s">
        <v>54</v>
      </c>
      <c r="BH107" s="57" t="s">
        <v>55</v>
      </c>
      <c r="BI107" s="57" t="s">
        <v>56</v>
      </c>
      <c r="BJ107" s="70" t="s">
        <v>62</v>
      </c>
      <c r="BK107" s="57" t="s">
        <v>57</v>
      </c>
      <c r="BL107" s="57" t="s">
        <v>58</v>
      </c>
      <c r="BM107" s="57" t="s">
        <v>59</v>
      </c>
      <c r="BN107" s="57" t="s">
        <v>60</v>
      </c>
      <c r="BO107" s="70" t="s">
        <v>63</v>
      </c>
    </row>
    <row r="108" spans="4:67">
      <c r="X108" s="57"/>
      <c r="Y108" s="57"/>
      <c r="Z108" s="57" t="s">
        <v>146</v>
      </c>
      <c r="AA108" s="57">
        <f>AA$7</f>
        <v>0</v>
      </c>
      <c r="AB108" s="57" t="e">
        <f>1/(AA108^(2/3))</f>
        <v>#DIV/0!</v>
      </c>
      <c r="AC108" s="57">
        <v>-0.62</v>
      </c>
      <c r="AD108" s="57" t="s">
        <v>64</v>
      </c>
      <c r="AE108" s="57">
        <f t="shared" ref="AE108:AS108" si="46">AE20-AE43-AE63-AE77</f>
        <v>0</v>
      </c>
      <c r="AF108" s="57">
        <f t="shared" si="46"/>
        <v>0</v>
      </c>
      <c r="AG108" s="57">
        <f t="shared" si="46"/>
        <v>0</v>
      </c>
      <c r="AH108" s="57">
        <f t="shared" si="46"/>
        <v>0</v>
      </c>
      <c r="AI108" s="57">
        <f t="shared" si="46"/>
        <v>0</v>
      </c>
      <c r="AJ108" s="57">
        <f t="shared" si="46"/>
        <v>0</v>
      </c>
      <c r="AK108" s="57">
        <f t="shared" si="46"/>
        <v>0</v>
      </c>
      <c r="AL108" s="57">
        <f t="shared" si="46"/>
        <v>0</v>
      </c>
      <c r="AM108" s="57">
        <f t="shared" si="46"/>
        <v>0</v>
      </c>
      <c r="AN108" s="57">
        <f t="shared" si="46"/>
        <v>0</v>
      </c>
      <c r="AO108" s="57">
        <f t="shared" si="46"/>
        <v>0</v>
      </c>
      <c r="AP108" s="57">
        <f t="shared" si="46"/>
        <v>0</v>
      </c>
      <c r="AQ108" s="57">
        <f t="shared" si="46"/>
        <v>0</v>
      </c>
      <c r="AR108" s="57">
        <f t="shared" si="46"/>
        <v>0</v>
      </c>
      <c r="AS108" s="57">
        <f t="shared" si="46"/>
        <v>0</v>
      </c>
      <c r="AV108" s="57" t="s">
        <v>146</v>
      </c>
      <c r="AW108" s="57">
        <f>AW$7</f>
        <v>0</v>
      </c>
      <c r="AX108" s="57">
        <f>AX$7</f>
        <v>0</v>
      </c>
      <c r="AY108" s="57">
        <v>-0.62</v>
      </c>
      <c r="AZ108" s="57" t="s">
        <v>64</v>
      </c>
      <c r="BA108" s="57">
        <f t="shared" ref="BA108:BO108" si="47">BA20-BA43-BA63-BA77</f>
        <v>0</v>
      </c>
      <c r="BB108" s="57">
        <f t="shared" si="47"/>
        <v>0</v>
      </c>
      <c r="BC108" s="57">
        <f t="shared" si="47"/>
        <v>0</v>
      </c>
      <c r="BD108" s="57">
        <f t="shared" si="47"/>
        <v>0</v>
      </c>
      <c r="BE108" s="57">
        <f t="shared" si="47"/>
        <v>0</v>
      </c>
      <c r="BF108" s="57">
        <f t="shared" si="47"/>
        <v>0</v>
      </c>
      <c r="BG108" s="57">
        <f t="shared" si="47"/>
        <v>0</v>
      </c>
      <c r="BH108" s="57">
        <f t="shared" si="47"/>
        <v>0</v>
      </c>
      <c r="BI108" s="57">
        <f t="shared" si="47"/>
        <v>0</v>
      </c>
      <c r="BJ108" s="57">
        <f t="shared" si="47"/>
        <v>0</v>
      </c>
      <c r="BK108" s="57">
        <f t="shared" si="47"/>
        <v>0</v>
      </c>
      <c r="BL108" s="57">
        <f t="shared" si="47"/>
        <v>0</v>
      </c>
      <c r="BM108" s="57">
        <f t="shared" si="47"/>
        <v>0</v>
      </c>
      <c r="BN108" s="57">
        <f t="shared" si="47"/>
        <v>0</v>
      </c>
      <c r="BO108" s="57">
        <f t="shared" si="47"/>
        <v>0</v>
      </c>
    </row>
    <row r="109" spans="4:67">
      <c r="X109" s="57"/>
      <c r="Y109" s="57"/>
      <c r="Z109" s="57" t="s">
        <v>146</v>
      </c>
      <c r="AA109" s="57">
        <f>AA$9</f>
        <v>0</v>
      </c>
      <c r="AB109" s="57" t="e">
        <f>1/(AA109^(2/3))</f>
        <v>#DIV/0!</v>
      </c>
      <c r="AC109" s="57">
        <v>1.39</v>
      </c>
      <c r="AD109" s="57" t="s">
        <v>64</v>
      </c>
      <c r="AE109" s="57">
        <f t="shared" ref="AE109:AS109" si="48">AE21-AE44-AE64-AE78</f>
        <v>0</v>
      </c>
      <c r="AF109" s="57">
        <f t="shared" si="48"/>
        <v>0</v>
      </c>
      <c r="AG109" s="57">
        <f t="shared" si="48"/>
        <v>0</v>
      </c>
      <c r="AH109" s="57">
        <f t="shared" si="48"/>
        <v>0</v>
      </c>
      <c r="AI109" s="57">
        <f t="shared" si="48"/>
        <v>0</v>
      </c>
      <c r="AJ109" s="57">
        <f t="shared" si="48"/>
        <v>0</v>
      </c>
      <c r="AK109" s="57">
        <f t="shared" si="48"/>
        <v>0</v>
      </c>
      <c r="AL109" s="57">
        <f t="shared" si="48"/>
        <v>0</v>
      </c>
      <c r="AM109" s="57">
        <f t="shared" si="48"/>
        <v>0</v>
      </c>
      <c r="AN109" s="57">
        <f t="shared" si="48"/>
        <v>0</v>
      </c>
      <c r="AO109" s="57">
        <f t="shared" si="48"/>
        <v>0</v>
      </c>
      <c r="AP109" s="57">
        <f t="shared" si="48"/>
        <v>0</v>
      </c>
      <c r="AQ109" s="57">
        <f t="shared" si="48"/>
        <v>0</v>
      </c>
      <c r="AR109" s="57">
        <f t="shared" si="48"/>
        <v>0</v>
      </c>
      <c r="AS109" s="57">
        <f t="shared" si="48"/>
        <v>0</v>
      </c>
      <c r="AV109" s="57" t="s">
        <v>146</v>
      </c>
      <c r="AW109" s="57">
        <f>AW$9</f>
        <v>0</v>
      </c>
      <c r="AX109" s="57">
        <f>AX$9</f>
        <v>0</v>
      </c>
      <c r="AY109" s="57">
        <v>1.39</v>
      </c>
      <c r="AZ109" s="57" t="s">
        <v>64</v>
      </c>
      <c r="BA109" s="57">
        <f t="shared" ref="BA109:BO109" si="49">BA21-BA44-BA64-BA78</f>
        <v>0</v>
      </c>
      <c r="BB109" s="57">
        <f t="shared" si="49"/>
        <v>0</v>
      </c>
      <c r="BC109" s="57">
        <f t="shared" si="49"/>
        <v>0</v>
      </c>
      <c r="BD109" s="57">
        <f t="shared" si="49"/>
        <v>0</v>
      </c>
      <c r="BE109" s="57">
        <f t="shared" si="49"/>
        <v>0</v>
      </c>
      <c r="BF109" s="57">
        <f t="shared" si="49"/>
        <v>0</v>
      </c>
      <c r="BG109" s="57">
        <f t="shared" si="49"/>
        <v>0</v>
      </c>
      <c r="BH109" s="57">
        <f t="shared" si="49"/>
        <v>0</v>
      </c>
      <c r="BI109" s="57">
        <f t="shared" si="49"/>
        <v>0</v>
      </c>
      <c r="BJ109" s="57">
        <f t="shared" si="49"/>
        <v>0</v>
      </c>
      <c r="BK109" s="57">
        <f t="shared" si="49"/>
        <v>0</v>
      </c>
      <c r="BL109" s="57">
        <f t="shared" si="49"/>
        <v>0</v>
      </c>
      <c r="BM109" s="57">
        <f t="shared" si="49"/>
        <v>0</v>
      </c>
      <c r="BN109" s="57">
        <f t="shared" si="49"/>
        <v>0</v>
      </c>
      <c r="BO109" s="57">
        <f t="shared" si="49"/>
        <v>0</v>
      </c>
    </row>
    <row r="110" spans="4:67">
      <c r="X110" s="57"/>
      <c r="Y110" s="57"/>
      <c r="Z110" s="57" t="s">
        <v>146</v>
      </c>
      <c r="AA110" s="57">
        <f>AA$11</f>
        <v>0</v>
      </c>
      <c r="AB110" s="57" t="e">
        <f>1/(AA110^(2/3))</f>
        <v>#DIV/0!</v>
      </c>
      <c r="AC110" s="57">
        <v>2.94</v>
      </c>
      <c r="AD110" s="57" t="s">
        <v>64</v>
      </c>
      <c r="AE110" s="57">
        <f t="shared" ref="AE110:AS110" si="50">AE25-AE58-AE71-AE86</f>
        <v>0</v>
      </c>
      <c r="AF110" s="57">
        <f t="shared" si="50"/>
        <v>0</v>
      </c>
      <c r="AG110" s="57">
        <f t="shared" si="50"/>
        <v>0</v>
      </c>
      <c r="AH110" s="57">
        <f t="shared" si="50"/>
        <v>0</v>
      </c>
      <c r="AI110" s="57">
        <f t="shared" si="50"/>
        <v>0</v>
      </c>
      <c r="AJ110" s="57">
        <f t="shared" si="50"/>
        <v>0</v>
      </c>
      <c r="AK110" s="57">
        <f t="shared" si="50"/>
        <v>0</v>
      </c>
      <c r="AL110" s="57">
        <f t="shared" si="50"/>
        <v>0</v>
      </c>
      <c r="AM110" s="57">
        <f t="shared" si="50"/>
        <v>0</v>
      </c>
      <c r="AN110" s="57">
        <f t="shared" si="50"/>
        <v>0</v>
      </c>
      <c r="AO110" s="57">
        <f t="shared" si="50"/>
        <v>0</v>
      </c>
      <c r="AP110" s="57">
        <f t="shared" si="50"/>
        <v>0</v>
      </c>
      <c r="AQ110" s="57">
        <f t="shared" si="50"/>
        <v>0</v>
      </c>
      <c r="AR110" s="57">
        <f t="shared" si="50"/>
        <v>0</v>
      </c>
      <c r="AS110" s="57">
        <f t="shared" si="50"/>
        <v>0</v>
      </c>
      <c r="AV110" s="57" t="s">
        <v>146</v>
      </c>
      <c r="AW110" s="57">
        <f>AW$11</f>
        <v>0</v>
      </c>
      <c r="AX110" s="57">
        <f>AX$11</f>
        <v>0</v>
      </c>
      <c r="AY110" s="57">
        <v>2.94</v>
      </c>
      <c r="AZ110" s="57" t="s">
        <v>64</v>
      </c>
      <c r="BA110" s="57">
        <f t="shared" ref="BA110:BO110" si="51">BA25-BA58-BA71-BA86</f>
        <v>0</v>
      </c>
      <c r="BB110" s="57">
        <f t="shared" si="51"/>
        <v>0</v>
      </c>
      <c r="BC110" s="57">
        <f t="shared" si="51"/>
        <v>0</v>
      </c>
      <c r="BD110" s="57">
        <f t="shared" si="51"/>
        <v>0</v>
      </c>
      <c r="BE110" s="57">
        <f t="shared" si="51"/>
        <v>0</v>
      </c>
      <c r="BF110" s="57">
        <f t="shared" si="51"/>
        <v>0</v>
      </c>
      <c r="BG110" s="57">
        <f t="shared" si="51"/>
        <v>0</v>
      </c>
      <c r="BH110" s="57">
        <f t="shared" si="51"/>
        <v>0</v>
      </c>
      <c r="BI110" s="57">
        <f t="shared" si="51"/>
        <v>0</v>
      </c>
      <c r="BJ110" s="57">
        <f t="shared" si="51"/>
        <v>0</v>
      </c>
      <c r="BK110" s="57">
        <f t="shared" si="51"/>
        <v>0</v>
      </c>
      <c r="BL110" s="57">
        <f t="shared" si="51"/>
        <v>0</v>
      </c>
      <c r="BM110" s="57">
        <f t="shared" si="51"/>
        <v>0</v>
      </c>
      <c r="BN110" s="57">
        <f t="shared" si="51"/>
        <v>0</v>
      </c>
      <c r="BO110" s="57">
        <f t="shared" si="51"/>
        <v>0</v>
      </c>
    </row>
    <row r="111" spans="4:67">
      <c r="D111" s="57" t="s">
        <v>155</v>
      </c>
      <c r="E111" s="57"/>
      <c r="F111" s="57"/>
      <c r="G111" s="57"/>
      <c r="H111" s="57"/>
      <c r="I111" s="76" t="s">
        <v>50</v>
      </c>
      <c r="J111" s="76"/>
      <c r="K111" s="76"/>
      <c r="L111" s="76"/>
      <c r="M111" s="76"/>
      <c r="N111" s="76" t="s">
        <v>51</v>
      </c>
      <c r="O111" s="76"/>
      <c r="P111" s="76"/>
      <c r="Q111" s="76"/>
      <c r="R111" s="76"/>
      <c r="S111" s="76" t="s">
        <v>52</v>
      </c>
      <c r="T111" s="76"/>
      <c r="U111" s="76"/>
      <c r="V111" s="76"/>
      <c r="W111" s="76"/>
      <c r="X111" s="57"/>
      <c r="Y111" s="57"/>
      <c r="Z111" s="57" t="s">
        <v>146</v>
      </c>
      <c r="AA111" s="57">
        <f>AA$13</f>
        <v>0</v>
      </c>
      <c r="AB111" s="57" t="e">
        <f>1/(AA111^(2/3))</f>
        <v>#DIV/0!</v>
      </c>
      <c r="AC111" s="57">
        <v>4.6500000000000004</v>
      </c>
      <c r="AD111" s="57" t="s">
        <v>64</v>
      </c>
      <c r="AE111" s="57">
        <f t="shared" ref="AE111:AS111" si="52">AE36-AE59-AE73-AE87</f>
        <v>0</v>
      </c>
      <c r="AF111" s="57">
        <f t="shared" si="52"/>
        <v>0</v>
      </c>
      <c r="AG111" s="57">
        <f t="shared" si="52"/>
        <v>0</v>
      </c>
      <c r="AH111" s="57">
        <f t="shared" si="52"/>
        <v>0</v>
      </c>
      <c r="AI111" s="57">
        <f t="shared" si="52"/>
        <v>0</v>
      </c>
      <c r="AJ111" s="57">
        <f t="shared" si="52"/>
        <v>0</v>
      </c>
      <c r="AK111" s="57">
        <f t="shared" si="52"/>
        <v>0</v>
      </c>
      <c r="AL111" s="57">
        <f t="shared" si="52"/>
        <v>0</v>
      </c>
      <c r="AM111" s="57">
        <f t="shared" si="52"/>
        <v>0</v>
      </c>
      <c r="AN111" s="57">
        <f t="shared" si="52"/>
        <v>0</v>
      </c>
      <c r="AO111" s="57">
        <f t="shared" si="52"/>
        <v>0</v>
      </c>
      <c r="AP111" s="57">
        <f t="shared" si="52"/>
        <v>0</v>
      </c>
      <c r="AQ111" s="57">
        <f t="shared" si="52"/>
        <v>0</v>
      </c>
      <c r="AR111" s="57">
        <f t="shared" si="52"/>
        <v>0</v>
      </c>
      <c r="AS111" s="57">
        <f t="shared" si="52"/>
        <v>0</v>
      </c>
      <c r="AV111" s="57" t="s">
        <v>146</v>
      </c>
      <c r="AW111" s="57">
        <f>AW$13</f>
        <v>0</v>
      </c>
      <c r="AX111" s="57">
        <f>AX$13</f>
        <v>0</v>
      </c>
      <c r="AY111" s="57">
        <v>4.6500000000000004</v>
      </c>
      <c r="AZ111" s="57" t="s">
        <v>64</v>
      </c>
      <c r="BA111" s="57">
        <f t="shared" ref="BA111:BO111" si="53">BA36-BA59-BA73-BA87</f>
        <v>0</v>
      </c>
      <c r="BB111" s="57">
        <f t="shared" si="53"/>
        <v>0</v>
      </c>
      <c r="BC111" s="57">
        <f t="shared" si="53"/>
        <v>0</v>
      </c>
      <c r="BD111" s="57">
        <f t="shared" si="53"/>
        <v>0</v>
      </c>
      <c r="BE111" s="57">
        <f t="shared" si="53"/>
        <v>0</v>
      </c>
      <c r="BF111" s="57">
        <f t="shared" si="53"/>
        <v>0</v>
      </c>
      <c r="BG111" s="57">
        <f t="shared" si="53"/>
        <v>0</v>
      </c>
      <c r="BH111" s="57">
        <f t="shared" si="53"/>
        <v>0</v>
      </c>
      <c r="BI111" s="57">
        <f t="shared" si="53"/>
        <v>0</v>
      </c>
      <c r="BJ111" s="57">
        <f t="shared" si="53"/>
        <v>0</v>
      </c>
      <c r="BK111" s="57">
        <f t="shared" si="53"/>
        <v>0</v>
      </c>
      <c r="BL111" s="57">
        <f t="shared" si="53"/>
        <v>0</v>
      </c>
      <c r="BM111" s="57">
        <f t="shared" si="53"/>
        <v>0</v>
      </c>
      <c r="BN111" s="57">
        <f t="shared" si="53"/>
        <v>0</v>
      </c>
      <c r="BO111" s="57">
        <f t="shared" si="53"/>
        <v>0</v>
      </c>
    </row>
    <row r="112" spans="4:67">
      <c r="D112" s="57" t="s">
        <v>4</v>
      </c>
      <c r="E112" s="57" t="s">
        <v>3</v>
      </c>
      <c r="F112" s="57" t="s">
        <v>26</v>
      </c>
      <c r="G112" s="57" t="s">
        <v>66</v>
      </c>
      <c r="H112" s="57" t="s">
        <v>10</v>
      </c>
      <c r="I112" s="57" t="s">
        <v>0</v>
      </c>
      <c r="J112" s="57" t="s">
        <v>1</v>
      </c>
      <c r="K112" s="57" t="s">
        <v>2</v>
      </c>
      <c r="L112" s="57" t="s">
        <v>5</v>
      </c>
      <c r="M112" s="61" t="s">
        <v>61</v>
      </c>
      <c r="N112" s="57" t="s">
        <v>53</v>
      </c>
      <c r="O112" s="57" t="s">
        <v>54</v>
      </c>
      <c r="P112" s="57" t="s">
        <v>55</v>
      </c>
      <c r="Q112" s="57" t="s">
        <v>56</v>
      </c>
      <c r="R112" s="70" t="s">
        <v>62</v>
      </c>
      <c r="S112" s="57" t="s">
        <v>57</v>
      </c>
      <c r="T112" s="57" t="s">
        <v>58</v>
      </c>
      <c r="U112" s="57" t="s">
        <v>59</v>
      </c>
      <c r="V112" s="57" t="s">
        <v>60</v>
      </c>
      <c r="W112" s="70" t="s">
        <v>63</v>
      </c>
    </row>
    <row r="113" spans="4:23">
      <c r="D113" s="57" t="s">
        <v>146</v>
      </c>
      <c r="E113" s="57" t="str">
        <f>E$7</f>
        <v>?</v>
      </c>
      <c r="F113" s="57" t="e">
        <f>1/(E113^(2/3))</f>
        <v>#VALUE!</v>
      </c>
      <c r="G113" s="57">
        <v>-0.62</v>
      </c>
      <c r="H113" s="57" t="s">
        <v>64</v>
      </c>
      <c r="I113" s="57" t="e">
        <f t="shared" ref="I113:W113" si="54">I20-I28-I36-I52</f>
        <v>#VALUE!</v>
      </c>
      <c r="J113" s="57" t="e">
        <f t="shared" si="54"/>
        <v>#VALUE!</v>
      </c>
      <c r="K113" s="57" t="e">
        <f t="shared" si="54"/>
        <v>#VALUE!</v>
      </c>
      <c r="L113" s="57" t="e">
        <f t="shared" si="54"/>
        <v>#VALUE!</v>
      </c>
      <c r="M113" s="57" t="e">
        <f t="shared" si="54"/>
        <v>#VALUE!</v>
      </c>
      <c r="N113" s="57" t="e">
        <f t="shared" si="54"/>
        <v>#VALUE!</v>
      </c>
      <c r="O113" s="57" t="e">
        <f t="shared" si="54"/>
        <v>#VALUE!</v>
      </c>
      <c r="P113" s="57" t="e">
        <f t="shared" si="54"/>
        <v>#VALUE!</v>
      </c>
      <c r="Q113" s="57" t="e">
        <f t="shared" si="54"/>
        <v>#VALUE!</v>
      </c>
      <c r="R113" s="57" t="e">
        <f t="shared" si="54"/>
        <v>#VALUE!</v>
      </c>
      <c r="S113" s="57" t="e">
        <f t="shared" si="54"/>
        <v>#VALUE!</v>
      </c>
      <c r="T113" s="57" t="e">
        <f t="shared" si="54"/>
        <v>#VALUE!</v>
      </c>
      <c r="U113" s="57" t="e">
        <f t="shared" si="54"/>
        <v>#VALUE!</v>
      </c>
      <c r="V113" s="57" t="e">
        <f t="shared" si="54"/>
        <v>#VALUE!</v>
      </c>
      <c r="W113" s="57" t="e">
        <f t="shared" si="54"/>
        <v>#VALUE!</v>
      </c>
    </row>
    <row r="114" spans="4:23">
      <c r="D114" s="57" t="s">
        <v>146</v>
      </c>
      <c r="E114" s="57" t="str">
        <f>E$9</f>
        <v>?</v>
      </c>
      <c r="F114" s="57" t="e">
        <f>1/(E114^(2/3))</f>
        <v>#VALUE!</v>
      </c>
      <c r="G114" s="57">
        <v>1.39</v>
      </c>
      <c r="H114" s="57" t="s">
        <v>64</v>
      </c>
      <c r="I114" s="57" t="e">
        <f t="shared" ref="I114:W114" si="55">I21-I29-I37-I53</f>
        <v>#VALUE!</v>
      </c>
      <c r="J114" s="57" t="e">
        <f t="shared" si="55"/>
        <v>#VALUE!</v>
      </c>
      <c r="K114" s="57" t="e">
        <f t="shared" si="55"/>
        <v>#VALUE!</v>
      </c>
      <c r="L114" s="57" t="e">
        <f t="shared" si="55"/>
        <v>#VALUE!</v>
      </c>
      <c r="M114" s="57" t="e">
        <f t="shared" si="55"/>
        <v>#VALUE!</v>
      </c>
      <c r="N114" s="57" t="e">
        <f t="shared" si="55"/>
        <v>#VALUE!</v>
      </c>
      <c r="O114" s="57" t="e">
        <f t="shared" si="55"/>
        <v>#VALUE!</v>
      </c>
      <c r="P114" s="57" t="e">
        <f t="shared" si="55"/>
        <v>#VALUE!</v>
      </c>
      <c r="Q114" s="57" t="e">
        <f t="shared" si="55"/>
        <v>#VALUE!</v>
      </c>
      <c r="R114" s="57" t="e">
        <f t="shared" si="55"/>
        <v>#VALUE!</v>
      </c>
      <c r="S114" s="57" t="e">
        <f t="shared" si="55"/>
        <v>#VALUE!</v>
      </c>
      <c r="T114" s="57" t="e">
        <f t="shared" si="55"/>
        <v>#VALUE!</v>
      </c>
      <c r="U114" s="57" t="e">
        <f t="shared" si="55"/>
        <v>#VALUE!</v>
      </c>
      <c r="V114" s="57" t="e">
        <f t="shared" si="55"/>
        <v>#VALUE!</v>
      </c>
      <c r="W114" s="57" t="e">
        <f t="shared" si="55"/>
        <v>#VALUE!</v>
      </c>
    </row>
    <row r="115" spans="4:23">
      <c r="D115" s="57" t="s">
        <v>146</v>
      </c>
      <c r="E115" s="57">
        <f>E$11</f>
        <v>0</v>
      </c>
      <c r="F115" s="57" t="e">
        <f>1/(E115^(2/3))</f>
        <v>#DIV/0!</v>
      </c>
      <c r="G115" s="57">
        <v>2.94</v>
      </c>
      <c r="H115" s="57" t="s">
        <v>64</v>
      </c>
      <c r="I115" s="57" t="e">
        <f>I25-#REF!-#REF!-I64</f>
        <v>#REF!</v>
      </c>
      <c r="J115" s="57" t="e">
        <f>J25-#REF!-#REF!-J64</f>
        <v>#REF!</v>
      </c>
      <c r="K115" s="57" t="e">
        <f>K25-#REF!-#REF!-K64</f>
        <v>#REF!</v>
      </c>
      <c r="L115" s="57" t="e">
        <f>L25-#REF!-#REF!-L64</f>
        <v>#REF!</v>
      </c>
      <c r="M115" s="57" t="e">
        <f>M25-#REF!-#REF!-M64</f>
        <v>#REF!</v>
      </c>
      <c r="N115" s="57" t="e">
        <f>N25-#REF!-#REF!-N64</f>
        <v>#REF!</v>
      </c>
      <c r="O115" s="57" t="e">
        <f>O25-#REF!-#REF!-O64</f>
        <v>#REF!</v>
      </c>
      <c r="P115" s="57" t="e">
        <f>P25-#REF!-#REF!-P64</f>
        <v>#REF!</v>
      </c>
      <c r="Q115" s="57" t="e">
        <f>Q25-#REF!-#REF!-Q64</f>
        <v>#REF!</v>
      </c>
      <c r="R115" s="57" t="e">
        <f>R25-#REF!-#REF!-R64</f>
        <v>#REF!</v>
      </c>
      <c r="S115" s="57" t="e">
        <f>S25-#REF!-#REF!-S64</f>
        <v>#REF!</v>
      </c>
      <c r="T115" s="57" t="e">
        <f>T25-#REF!-#REF!-T64</f>
        <v>#REF!</v>
      </c>
      <c r="U115" s="57" t="e">
        <f>U25-#REF!-#REF!-U64</f>
        <v>#REF!</v>
      </c>
      <c r="V115" s="57" t="e">
        <f>V25-#REF!-#REF!-V64</f>
        <v>#REF!</v>
      </c>
      <c r="W115" s="57" t="e">
        <f>W25-#REF!-#REF!-W64</f>
        <v>#REF!</v>
      </c>
    </row>
    <row r="116" spans="4:23">
      <c r="D116" s="57" t="s">
        <v>146</v>
      </c>
      <c r="E116" s="57">
        <f>E$13</f>
        <v>0</v>
      </c>
      <c r="F116" s="57" t="e">
        <f>1/(E116^(2/3))</f>
        <v>#DIV/0!</v>
      </c>
      <c r="G116" s="57">
        <v>4.6500000000000004</v>
      </c>
      <c r="H116" s="57" t="s">
        <v>64</v>
      </c>
      <c r="I116" s="57" t="e">
        <f>#REF!-#REF!-#REF!-I65</f>
        <v>#REF!</v>
      </c>
      <c r="J116" s="57" t="e">
        <f>#REF!-#REF!-#REF!-J65</f>
        <v>#REF!</v>
      </c>
      <c r="K116" s="57" t="e">
        <f>#REF!-#REF!-#REF!-K65</f>
        <v>#REF!</v>
      </c>
      <c r="L116" s="57" t="e">
        <f>#REF!-#REF!-#REF!-L65</f>
        <v>#REF!</v>
      </c>
      <c r="M116" s="57" t="e">
        <f>#REF!-#REF!-#REF!-M65</f>
        <v>#REF!</v>
      </c>
      <c r="N116" s="57" t="e">
        <f>#REF!-#REF!-#REF!-N65</f>
        <v>#REF!</v>
      </c>
      <c r="O116" s="57" t="e">
        <f>#REF!-#REF!-#REF!-O65</f>
        <v>#REF!</v>
      </c>
      <c r="P116" s="57" t="e">
        <f>#REF!-#REF!-#REF!-P65</f>
        <v>#REF!</v>
      </c>
      <c r="Q116" s="57" t="e">
        <f>#REF!-#REF!-#REF!-Q65</f>
        <v>#REF!</v>
      </c>
      <c r="R116" s="57" t="e">
        <f>#REF!-#REF!-#REF!-R65</f>
        <v>#REF!</v>
      </c>
      <c r="S116" s="57" t="e">
        <f>#REF!-#REF!-#REF!-S65</f>
        <v>#REF!</v>
      </c>
      <c r="T116" s="57" t="e">
        <f>#REF!-#REF!-#REF!-T65</f>
        <v>#REF!</v>
      </c>
      <c r="U116" s="57" t="e">
        <f>#REF!-#REF!-#REF!-U65</f>
        <v>#REF!</v>
      </c>
      <c r="V116" s="57" t="e">
        <f>#REF!-#REF!-#REF!-V65</f>
        <v>#REF!</v>
      </c>
      <c r="W116" s="57" t="e">
        <f>#REF!-#REF!-#REF!-W65</f>
        <v>#REF!</v>
      </c>
    </row>
  </sheetData>
  <mergeCells count="82">
    <mergeCell ref="BA106:BE106"/>
    <mergeCell ref="BF106:BJ106"/>
    <mergeCell ref="BK106:BO106"/>
    <mergeCell ref="I111:M111"/>
    <mergeCell ref="N111:R111"/>
    <mergeCell ref="S111:W111"/>
    <mergeCell ref="AO106:AS106"/>
    <mergeCell ref="I94:M94"/>
    <mergeCell ref="N94:R94"/>
    <mergeCell ref="S94:W94"/>
    <mergeCell ref="AE106:AI106"/>
    <mergeCell ref="AJ106:AN106"/>
    <mergeCell ref="CI75:CM75"/>
    <mergeCell ref="CU75:CY75"/>
    <mergeCell ref="AE89:AI89"/>
    <mergeCell ref="AJ89:AN89"/>
    <mergeCell ref="AO89:AS89"/>
    <mergeCell ref="BA89:BE89"/>
    <mergeCell ref="BF89:BJ89"/>
    <mergeCell ref="BK89:BO89"/>
    <mergeCell ref="BW61:CA61"/>
    <mergeCell ref="CI61:CM61"/>
    <mergeCell ref="CU61:CY61"/>
    <mergeCell ref="AE75:AI75"/>
    <mergeCell ref="AJ75:AN75"/>
    <mergeCell ref="AO75:AS75"/>
    <mergeCell ref="BA75:BE75"/>
    <mergeCell ref="BF75:BJ75"/>
    <mergeCell ref="BK75:BO75"/>
    <mergeCell ref="BW75:CA75"/>
    <mergeCell ref="AE61:AI61"/>
    <mergeCell ref="AJ61:AN61"/>
    <mergeCell ref="AO61:AS61"/>
    <mergeCell ref="BA61:BE61"/>
    <mergeCell ref="BF61:BJ61"/>
    <mergeCell ref="BK61:BO61"/>
    <mergeCell ref="I50:M50"/>
    <mergeCell ref="N50:R50"/>
    <mergeCell ref="S50:W50"/>
    <mergeCell ref="I58:M58"/>
    <mergeCell ref="N58:R58"/>
    <mergeCell ref="S58:W58"/>
    <mergeCell ref="BW41:CA41"/>
    <mergeCell ref="CI41:CM41"/>
    <mergeCell ref="CU41:CY41"/>
    <mergeCell ref="I42:M42"/>
    <mergeCell ref="N42:R42"/>
    <mergeCell ref="S42:W42"/>
    <mergeCell ref="AE41:AI41"/>
    <mergeCell ref="AJ41:AN41"/>
    <mergeCell ref="AO41:AS41"/>
    <mergeCell ref="BA41:BE41"/>
    <mergeCell ref="BF41:BJ41"/>
    <mergeCell ref="BK41:BO41"/>
    <mergeCell ref="I26:M26"/>
    <mergeCell ref="N26:R26"/>
    <mergeCell ref="S26:W26"/>
    <mergeCell ref="I34:M34"/>
    <mergeCell ref="N34:R34"/>
    <mergeCell ref="S34:W34"/>
    <mergeCell ref="CU18:CY18"/>
    <mergeCell ref="BK4:BO4"/>
    <mergeCell ref="BW4:CA4"/>
    <mergeCell ref="CI4:CM4"/>
    <mergeCell ref="CU4:CY4"/>
    <mergeCell ref="BK18:BO18"/>
    <mergeCell ref="BW18:CA18"/>
    <mergeCell ref="CI18:CM18"/>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57:H65567 JD65557:JD65567 SZ65557:SZ65567 ACV65557:ACV65567 AMR65557:AMR65567 AWN65557:AWN65567 BGJ65557:BGJ65567 BQF65557:BQF65567 CAB65557:CAB65567 CJX65557:CJX65567 CTT65557:CTT65567 DDP65557:DDP65567 DNL65557:DNL65567 DXH65557:DXH65567 EHD65557:EHD65567 EQZ65557:EQZ65567 FAV65557:FAV65567 FKR65557:FKR65567 FUN65557:FUN65567 GEJ65557:GEJ65567 GOF65557:GOF65567 GYB65557:GYB65567 HHX65557:HHX65567 HRT65557:HRT65567 IBP65557:IBP65567 ILL65557:ILL65567 IVH65557:IVH65567 JFD65557:JFD65567 JOZ65557:JOZ65567 JYV65557:JYV65567 KIR65557:KIR65567 KSN65557:KSN65567 LCJ65557:LCJ65567 LMF65557:LMF65567 LWB65557:LWB65567 MFX65557:MFX65567 MPT65557:MPT65567 MZP65557:MZP65567 NJL65557:NJL65567 NTH65557:NTH65567 ODD65557:ODD65567 OMZ65557:OMZ65567 OWV65557:OWV65567 PGR65557:PGR65567 PQN65557:PQN65567 QAJ65557:QAJ65567 QKF65557:QKF65567 QUB65557:QUB65567 RDX65557:RDX65567 RNT65557:RNT65567 RXP65557:RXP65567 SHL65557:SHL65567 SRH65557:SRH65567 TBD65557:TBD65567 TKZ65557:TKZ65567 TUV65557:TUV65567 UER65557:UER65567 UON65557:UON65567 UYJ65557:UYJ65567 VIF65557:VIF65567 VSB65557:VSB65567 WBX65557:WBX65567 WLT65557:WLT65567 WVP65557:WVP65567 H131093:H131103 JD131093:JD131103 SZ131093:SZ131103 ACV131093:ACV131103 AMR131093:AMR131103 AWN131093:AWN131103 BGJ131093:BGJ131103 BQF131093:BQF131103 CAB131093:CAB131103 CJX131093:CJX131103 CTT131093:CTT131103 DDP131093:DDP131103 DNL131093:DNL131103 DXH131093:DXH131103 EHD131093:EHD131103 EQZ131093:EQZ131103 FAV131093:FAV131103 FKR131093:FKR131103 FUN131093:FUN131103 GEJ131093:GEJ131103 GOF131093:GOF131103 GYB131093:GYB131103 HHX131093:HHX131103 HRT131093:HRT131103 IBP131093:IBP131103 ILL131093:ILL131103 IVH131093:IVH131103 JFD131093:JFD131103 JOZ131093:JOZ131103 JYV131093:JYV131103 KIR131093:KIR131103 KSN131093:KSN131103 LCJ131093:LCJ131103 LMF131093:LMF131103 LWB131093:LWB131103 MFX131093:MFX131103 MPT131093:MPT131103 MZP131093:MZP131103 NJL131093:NJL131103 NTH131093:NTH131103 ODD131093:ODD131103 OMZ131093:OMZ131103 OWV131093:OWV131103 PGR131093:PGR131103 PQN131093:PQN131103 QAJ131093:QAJ131103 QKF131093:QKF131103 QUB131093:QUB131103 RDX131093:RDX131103 RNT131093:RNT131103 RXP131093:RXP131103 SHL131093:SHL131103 SRH131093:SRH131103 TBD131093:TBD131103 TKZ131093:TKZ131103 TUV131093:TUV131103 UER131093:UER131103 UON131093:UON131103 UYJ131093:UYJ131103 VIF131093:VIF131103 VSB131093:VSB131103 WBX131093:WBX131103 WLT131093:WLT131103 WVP131093:WVP131103 H196629:H196639 JD196629:JD196639 SZ196629:SZ196639 ACV196629:ACV196639 AMR196629:AMR196639 AWN196629:AWN196639 BGJ196629:BGJ196639 BQF196629:BQF196639 CAB196629:CAB196639 CJX196629:CJX196639 CTT196629:CTT196639 DDP196629:DDP196639 DNL196629:DNL196639 DXH196629:DXH196639 EHD196629:EHD196639 EQZ196629:EQZ196639 FAV196629:FAV196639 FKR196629:FKR196639 FUN196629:FUN196639 GEJ196629:GEJ196639 GOF196629:GOF196639 GYB196629:GYB196639 HHX196629:HHX196639 HRT196629:HRT196639 IBP196629:IBP196639 ILL196629:ILL196639 IVH196629:IVH196639 JFD196629:JFD196639 JOZ196629:JOZ196639 JYV196629:JYV196639 KIR196629:KIR196639 KSN196629:KSN196639 LCJ196629:LCJ196639 LMF196629:LMF196639 LWB196629:LWB196639 MFX196629:MFX196639 MPT196629:MPT196639 MZP196629:MZP196639 NJL196629:NJL196639 NTH196629:NTH196639 ODD196629:ODD196639 OMZ196629:OMZ196639 OWV196629:OWV196639 PGR196629:PGR196639 PQN196629:PQN196639 QAJ196629:QAJ196639 QKF196629:QKF196639 QUB196629:QUB196639 RDX196629:RDX196639 RNT196629:RNT196639 RXP196629:RXP196639 SHL196629:SHL196639 SRH196629:SRH196639 TBD196629:TBD196639 TKZ196629:TKZ196639 TUV196629:TUV196639 UER196629:UER196639 UON196629:UON196639 UYJ196629:UYJ196639 VIF196629:VIF196639 VSB196629:VSB196639 WBX196629:WBX196639 WLT196629:WLT196639 WVP196629:WVP196639 H262165:H262175 JD262165:JD262175 SZ262165:SZ262175 ACV262165:ACV262175 AMR262165:AMR262175 AWN262165:AWN262175 BGJ262165:BGJ262175 BQF262165:BQF262175 CAB262165:CAB262175 CJX262165:CJX262175 CTT262165:CTT262175 DDP262165:DDP262175 DNL262165:DNL262175 DXH262165:DXH262175 EHD262165:EHD262175 EQZ262165:EQZ262175 FAV262165:FAV262175 FKR262165:FKR262175 FUN262165:FUN262175 GEJ262165:GEJ262175 GOF262165:GOF262175 GYB262165:GYB262175 HHX262165:HHX262175 HRT262165:HRT262175 IBP262165:IBP262175 ILL262165:ILL262175 IVH262165:IVH262175 JFD262165:JFD262175 JOZ262165:JOZ262175 JYV262165:JYV262175 KIR262165:KIR262175 KSN262165:KSN262175 LCJ262165:LCJ262175 LMF262165:LMF262175 LWB262165:LWB262175 MFX262165:MFX262175 MPT262165:MPT262175 MZP262165:MZP262175 NJL262165:NJL262175 NTH262165:NTH262175 ODD262165:ODD262175 OMZ262165:OMZ262175 OWV262165:OWV262175 PGR262165:PGR262175 PQN262165:PQN262175 QAJ262165:QAJ262175 QKF262165:QKF262175 QUB262165:QUB262175 RDX262165:RDX262175 RNT262165:RNT262175 RXP262165:RXP262175 SHL262165:SHL262175 SRH262165:SRH262175 TBD262165:TBD262175 TKZ262165:TKZ262175 TUV262165:TUV262175 UER262165:UER262175 UON262165:UON262175 UYJ262165:UYJ262175 VIF262165:VIF262175 VSB262165:VSB262175 WBX262165:WBX262175 WLT262165:WLT262175 WVP262165:WVP262175 H327701:H327711 JD327701:JD327711 SZ327701:SZ327711 ACV327701:ACV327711 AMR327701:AMR327711 AWN327701:AWN327711 BGJ327701:BGJ327711 BQF327701:BQF327711 CAB327701:CAB327711 CJX327701:CJX327711 CTT327701:CTT327711 DDP327701:DDP327711 DNL327701:DNL327711 DXH327701:DXH327711 EHD327701:EHD327711 EQZ327701:EQZ327711 FAV327701:FAV327711 FKR327701:FKR327711 FUN327701:FUN327711 GEJ327701:GEJ327711 GOF327701:GOF327711 GYB327701:GYB327711 HHX327701:HHX327711 HRT327701:HRT327711 IBP327701:IBP327711 ILL327701:ILL327711 IVH327701:IVH327711 JFD327701:JFD327711 JOZ327701:JOZ327711 JYV327701:JYV327711 KIR327701:KIR327711 KSN327701:KSN327711 LCJ327701:LCJ327711 LMF327701:LMF327711 LWB327701:LWB327711 MFX327701:MFX327711 MPT327701:MPT327711 MZP327701:MZP327711 NJL327701:NJL327711 NTH327701:NTH327711 ODD327701:ODD327711 OMZ327701:OMZ327711 OWV327701:OWV327711 PGR327701:PGR327711 PQN327701:PQN327711 QAJ327701:QAJ327711 QKF327701:QKF327711 QUB327701:QUB327711 RDX327701:RDX327711 RNT327701:RNT327711 RXP327701:RXP327711 SHL327701:SHL327711 SRH327701:SRH327711 TBD327701:TBD327711 TKZ327701:TKZ327711 TUV327701:TUV327711 UER327701:UER327711 UON327701:UON327711 UYJ327701:UYJ327711 VIF327701:VIF327711 VSB327701:VSB327711 WBX327701:WBX327711 WLT327701:WLT327711 WVP327701:WVP327711 H393237:H393247 JD393237:JD393247 SZ393237:SZ393247 ACV393237:ACV393247 AMR393237:AMR393247 AWN393237:AWN393247 BGJ393237:BGJ393247 BQF393237:BQF393247 CAB393237:CAB393247 CJX393237:CJX393247 CTT393237:CTT393247 DDP393237:DDP393247 DNL393237:DNL393247 DXH393237:DXH393247 EHD393237:EHD393247 EQZ393237:EQZ393247 FAV393237:FAV393247 FKR393237:FKR393247 FUN393237:FUN393247 GEJ393237:GEJ393247 GOF393237:GOF393247 GYB393237:GYB393247 HHX393237:HHX393247 HRT393237:HRT393247 IBP393237:IBP393247 ILL393237:ILL393247 IVH393237:IVH393247 JFD393237:JFD393247 JOZ393237:JOZ393247 JYV393237:JYV393247 KIR393237:KIR393247 KSN393237:KSN393247 LCJ393237:LCJ393247 LMF393237:LMF393247 LWB393237:LWB393247 MFX393237:MFX393247 MPT393237:MPT393247 MZP393237:MZP393247 NJL393237:NJL393247 NTH393237:NTH393247 ODD393237:ODD393247 OMZ393237:OMZ393247 OWV393237:OWV393247 PGR393237:PGR393247 PQN393237:PQN393247 QAJ393237:QAJ393247 QKF393237:QKF393247 QUB393237:QUB393247 RDX393237:RDX393247 RNT393237:RNT393247 RXP393237:RXP393247 SHL393237:SHL393247 SRH393237:SRH393247 TBD393237:TBD393247 TKZ393237:TKZ393247 TUV393237:TUV393247 UER393237:UER393247 UON393237:UON393247 UYJ393237:UYJ393247 VIF393237:VIF393247 VSB393237:VSB393247 WBX393237:WBX393247 WLT393237:WLT393247 WVP393237:WVP393247 H458773:H458783 JD458773:JD458783 SZ458773:SZ458783 ACV458773:ACV458783 AMR458773:AMR458783 AWN458773:AWN458783 BGJ458773:BGJ458783 BQF458773:BQF458783 CAB458773:CAB458783 CJX458773:CJX458783 CTT458773:CTT458783 DDP458773:DDP458783 DNL458773:DNL458783 DXH458773:DXH458783 EHD458773:EHD458783 EQZ458773:EQZ458783 FAV458773:FAV458783 FKR458773:FKR458783 FUN458773:FUN458783 GEJ458773:GEJ458783 GOF458773:GOF458783 GYB458773:GYB458783 HHX458773:HHX458783 HRT458773:HRT458783 IBP458773:IBP458783 ILL458773:ILL458783 IVH458773:IVH458783 JFD458773:JFD458783 JOZ458773:JOZ458783 JYV458773:JYV458783 KIR458773:KIR458783 KSN458773:KSN458783 LCJ458773:LCJ458783 LMF458773:LMF458783 LWB458773:LWB458783 MFX458773:MFX458783 MPT458773:MPT458783 MZP458773:MZP458783 NJL458773:NJL458783 NTH458773:NTH458783 ODD458773:ODD458783 OMZ458773:OMZ458783 OWV458773:OWV458783 PGR458773:PGR458783 PQN458773:PQN458783 QAJ458773:QAJ458783 QKF458773:QKF458783 QUB458773:QUB458783 RDX458773:RDX458783 RNT458773:RNT458783 RXP458773:RXP458783 SHL458773:SHL458783 SRH458773:SRH458783 TBD458773:TBD458783 TKZ458773:TKZ458783 TUV458773:TUV458783 UER458773:UER458783 UON458773:UON458783 UYJ458773:UYJ458783 VIF458773:VIF458783 VSB458773:VSB458783 WBX458773:WBX458783 WLT458773:WLT458783 WVP458773:WVP458783 H524309:H524319 JD524309:JD524319 SZ524309:SZ524319 ACV524309:ACV524319 AMR524309:AMR524319 AWN524309:AWN524319 BGJ524309:BGJ524319 BQF524309:BQF524319 CAB524309:CAB524319 CJX524309:CJX524319 CTT524309:CTT524319 DDP524309:DDP524319 DNL524309:DNL524319 DXH524309:DXH524319 EHD524309:EHD524319 EQZ524309:EQZ524319 FAV524309:FAV524319 FKR524309:FKR524319 FUN524309:FUN524319 GEJ524309:GEJ524319 GOF524309:GOF524319 GYB524309:GYB524319 HHX524309:HHX524319 HRT524309:HRT524319 IBP524309:IBP524319 ILL524309:ILL524319 IVH524309:IVH524319 JFD524309:JFD524319 JOZ524309:JOZ524319 JYV524309:JYV524319 KIR524309:KIR524319 KSN524309:KSN524319 LCJ524309:LCJ524319 LMF524309:LMF524319 LWB524309:LWB524319 MFX524309:MFX524319 MPT524309:MPT524319 MZP524309:MZP524319 NJL524309:NJL524319 NTH524309:NTH524319 ODD524309:ODD524319 OMZ524309:OMZ524319 OWV524309:OWV524319 PGR524309:PGR524319 PQN524309:PQN524319 QAJ524309:QAJ524319 QKF524309:QKF524319 QUB524309:QUB524319 RDX524309:RDX524319 RNT524309:RNT524319 RXP524309:RXP524319 SHL524309:SHL524319 SRH524309:SRH524319 TBD524309:TBD524319 TKZ524309:TKZ524319 TUV524309:TUV524319 UER524309:UER524319 UON524309:UON524319 UYJ524309:UYJ524319 VIF524309:VIF524319 VSB524309:VSB524319 WBX524309:WBX524319 WLT524309:WLT524319 WVP524309:WVP524319 H589845:H589855 JD589845:JD589855 SZ589845:SZ589855 ACV589845:ACV589855 AMR589845:AMR589855 AWN589845:AWN589855 BGJ589845:BGJ589855 BQF589845:BQF589855 CAB589845:CAB589855 CJX589845:CJX589855 CTT589845:CTT589855 DDP589845:DDP589855 DNL589845:DNL589855 DXH589845:DXH589855 EHD589845:EHD589855 EQZ589845:EQZ589855 FAV589845:FAV589855 FKR589845:FKR589855 FUN589845:FUN589855 GEJ589845:GEJ589855 GOF589845:GOF589855 GYB589845:GYB589855 HHX589845:HHX589855 HRT589845:HRT589855 IBP589845:IBP589855 ILL589845:ILL589855 IVH589845:IVH589855 JFD589845:JFD589855 JOZ589845:JOZ589855 JYV589845:JYV589855 KIR589845:KIR589855 KSN589845:KSN589855 LCJ589845:LCJ589855 LMF589845:LMF589855 LWB589845:LWB589855 MFX589845:MFX589855 MPT589845:MPT589855 MZP589845:MZP589855 NJL589845:NJL589855 NTH589845:NTH589855 ODD589845:ODD589855 OMZ589845:OMZ589855 OWV589845:OWV589855 PGR589845:PGR589855 PQN589845:PQN589855 QAJ589845:QAJ589855 QKF589845:QKF589855 QUB589845:QUB589855 RDX589845:RDX589855 RNT589845:RNT589855 RXP589845:RXP589855 SHL589845:SHL589855 SRH589845:SRH589855 TBD589845:TBD589855 TKZ589845:TKZ589855 TUV589845:TUV589855 UER589845:UER589855 UON589845:UON589855 UYJ589845:UYJ589855 VIF589845:VIF589855 VSB589845:VSB589855 WBX589845:WBX589855 WLT589845:WLT589855 WVP589845:WVP589855 H655381:H655391 JD655381:JD655391 SZ655381:SZ655391 ACV655381:ACV655391 AMR655381:AMR655391 AWN655381:AWN655391 BGJ655381:BGJ655391 BQF655381:BQF655391 CAB655381:CAB655391 CJX655381:CJX655391 CTT655381:CTT655391 DDP655381:DDP655391 DNL655381:DNL655391 DXH655381:DXH655391 EHD655381:EHD655391 EQZ655381:EQZ655391 FAV655381:FAV655391 FKR655381:FKR655391 FUN655381:FUN655391 GEJ655381:GEJ655391 GOF655381:GOF655391 GYB655381:GYB655391 HHX655381:HHX655391 HRT655381:HRT655391 IBP655381:IBP655391 ILL655381:ILL655391 IVH655381:IVH655391 JFD655381:JFD655391 JOZ655381:JOZ655391 JYV655381:JYV655391 KIR655381:KIR655391 KSN655381:KSN655391 LCJ655381:LCJ655391 LMF655381:LMF655391 LWB655381:LWB655391 MFX655381:MFX655391 MPT655381:MPT655391 MZP655381:MZP655391 NJL655381:NJL655391 NTH655381:NTH655391 ODD655381:ODD655391 OMZ655381:OMZ655391 OWV655381:OWV655391 PGR655381:PGR655391 PQN655381:PQN655391 QAJ655381:QAJ655391 QKF655381:QKF655391 QUB655381:QUB655391 RDX655381:RDX655391 RNT655381:RNT655391 RXP655381:RXP655391 SHL655381:SHL655391 SRH655381:SRH655391 TBD655381:TBD655391 TKZ655381:TKZ655391 TUV655381:TUV655391 UER655381:UER655391 UON655381:UON655391 UYJ655381:UYJ655391 VIF655381:VIF655391 VSB655381:VSB655391 WBX655381:WBX655391 WLT655381:WLT655391 WVP655381:WVP655391 H720917:H720927 JD720917:JD720927 SZ720917:SZ720927 ACV720917:ACV720927 AMR720917:AMR720927 AWN720917:AWN720927 BGJ720917:BGJ720927 BQF720917:BQF720927 CAB720917:CAB720927 CJX720917:CJX720927 CTT720917:CTT720927 DDP720917:DDP720927 DNL720917:DNL720927 DXH720917:DXH720927 EHD720917:EHD720927 EQZ720917:EQZ720927 FAV720917:FAV720927 FKR720917:FKR720927 FUN720917:FUN720927 GEJ720917:GEJ720927 GOF720917:GOF720927 GYB720917:GYB720927 HHX720917:HHX720927 HRT720917:HRT720927 IBP720917:IBP720927 ILL720917:ILL720927 IVH720917:IVH720927 JFD720917:JFD720927 JOZ720917:JOZ720927 JYV720917:JYV720927 KIR720917:KIR720927 KSN720917:KSN720927 LCJ720917:LCJ720927 LMF720917:LMF720927 LWB720917:LWB720927 MFX720917:MFX720927 MPT720917:MPT720927 MZP720917:MZP720927 NJL720917:NJL720927 NTH720917:NTH720927 ODD720917:ODD720927 OMZ720917:OMZ720927 OWV720917:OWV720927 PGR720917:PGR720927 PQN720917:PQN720927 QAJ720917:QAJ720927 QKF720917:QKF720927 QUB720917:QUB720927 RDX720917:RDX720927 RNT720917:RNT720927 RXP720917:RXP720927 SHL720917:SHL720927 SRH720917:SRH720927 TBD720917:TBD720927 TKZ720917:TKZ720927 TUV720917:TUV720927 UER720917:UER720927 UON720917:UON720927 UYJ720917:UYJ720927 VIF720917:VIF720927 VSB720917:VSB720927 WBX720917:WBX720927 WLT720917:WLT720927 WVP720917:WVP720927 H786453:H786463 JD786453:JD786463 SZ786453:SZ786463 ACV786453:ACV786463 AMR786453:AMR786463 AWN786453:AWN786463 BGJ786453:BGJ786463 BQF786453:BQF786463 CAB786453:CAB786463 CJX786453:CJX786463 CTT786453:CTT786463 DDP786453:DDP786463 DNL786453:DNL786463 DXH786453:DXH786463 EHD786453:EHD786463 EQZ786453:EQZ786463 FAV786453:FAV786463 FKR786453:FKR786463 FUN786453:FUN786463 GEJ786453:GEJ786463 GOF786453:GOF786463 GYB786453:GYB786463 HHX786453:HHX786463 HRT786453:HRT786463 IBP786453:IBP786463 ILL786453:ILL786463 IVH786453:IVH786463 JFD786453:JFD786463 JOZ786453:JOZ786463 JYV786453:JYV786463 KIR786453:KIR786463 KSN786453:KSN786463 LCJ786453:LCJ786463 LMF786453:LMF786463 LWB786453:LWB786463 MFX786453:MFX786463 MPT786453:MPT786463 MZP786453:MZP786463 NJL786453:NJL786463 NTH786453:NTH786463 ODD786453:ODD786463 OMZ786453:OMZ786463 OWV786453:OWV786463 PGR786453:PGR786463 PQN786453:PQN786463 QAJ786453:QAJ786463 QKF786453:QKF786463 QUB786453:QUB786463 RDX786453:RDX786463 RNT786453:RNT786463 RXP786453:RXP786463 SHL786453:SHL786463 SRH786453:SRH786463 TBD786453:TBD786463 TKZ786453:TKZ786463 TUV786453:TUV786463 UER786453:UER786463 UON786453:UON786463 UYJ786453:UYJ786463 VIF786453:VIF786463 VSB786453:VSB786463 WBX786453:WBX786463 WLT786453:WLT786463 WVP786453:WVP786463 H851989:H851999 JD851989:JD851999 SZ851989:SZ851999 ACV851989:ACV851999 AMR851989:AMR851999 AWN851989:AWN851999 BGJ851989:BGJ851999 BQF851989:BQF851999 CAB851989:CAB851999 CJX851989:CJX851999 CTT851989:CTT851999 DDP851989:DDP851999 DNL851989:DNL851999 DXH851989:DXH851999 EHD851989:EHD851999 EQZ851989:EQZ851999 FAV851989:FAV851999 FKR851989:FKR851999 FUN851989:FUN851999 GEJ851989:GEJ851999 GOF851989:GOF851999 GYB851989:GYB851999 HHX851989:HHX851999 HRT851989:HRT851999 IBP851989:IBP851999 ILL851989:ILL851999 IVH851989:IVH851999 JFD851989:JFD851999 JOZ851989:JOZ851999 JYV851989:JYV851999 KIR851989:KIR851999 KSN851989:KSN851999 LCJ851989:LCJ851999 LMF851989:LMF851999 LWB851989:LWB851999 MFX851989:MFX851999 MPT851989:MPT851999 MZP851989:MZP851999 NJL851989:NJL851999 NTH851989:NTH851999 ODD851989:ODD851999 OMZ851989:OMZ851999 OWV851989:OWV851999 PGR851989:PGR851999 PQN851989:PQN851999 QAJ851989:QAJ851999 QKF851989:QKF851999 QUB851989:QUB851999 RDX851989:RDX851999 RNT851989:RNT851999 RXP851989:RXP851999 SHL851989:SHL851999 SRH851989:SRH851999 TBD851989:TBD851999 TKZ851989:TKZ851999 TUV851989:TUV851999 UER851989:UER851999 UON851989:UON851999 UYJ851989:UYJ851999 VIF851989:VIF851999 VSB851989:VSB851999 WBX851989:WBX851999 WLT851989:WLT851999 WVP851989:WVP851999 H917525:H917535 JD917525:JD917535 SZ917525:SZ917535 ACV917525:ACV917535 AMR917525:AMR917535 AWN917525:AWN917535 BGJ917525:BGJ917535 BQF917525:BQF917535 CAB917525:CAB917535 CJX917525:CJX917535 CTT917525:CTT917535 DDP917525:DDP917535 DNL917525:DNL917535 DXH917525:DXH917535 EHD917525:EHD917535 EQZ917525:EQZ917535 FAV917525:FAV917535 FKR917525:FKR917535 FUN917525:FUN917535 GEJ917525:GEJ917535 GOF917525:GOF917535 GYB917525:GYB917535 HHX917525:HHX917535 HRT917525:HRT917535 IBP917525:IBP917535 ILL917525:ILL917535 IVH917525:IVH917535 JFD917525:JFD917535 JOZ917525:JOZ917535 JYV917525:JYV917535 KIR917525:KIR917535 KSN917525:KSN917535 LCJ917525:LCJ917535 LMF917525:LMF917535 LWB917525:LWB917535 MFX917525:MFX917535 MPT917525:MPT917535 MZP917525:MZP917535 NJL917525:NJL917535 NTH917525:NTH917535 ODD917525:ODD917535 OMZ917525:OMZ917535 OWV917525:OWV917535 PGR917525:PGR917535 PQN917525:PQN917535 QAJ917525:QAJ917535 QKF917525:QKF917535 QUB917525:QUB917535 RDX917525:RDX917535 RNT917525:RNT917535 RXP917525:RXP917535 SHL917525:SHL917535 SRH917525:SRH917535 TBD917525:TBD917535 TKZ917525:TKZ917535 TUV917525:TUV917535 UER917525:UER917535 UON917525:UON917535 UYJ917525:UYJ917535 VIF917525:VIF917535 VSB917525:VSB917535 WBX917525:WBX917535 WLT917525:WLT917535 WVP917525:WVP917535 H983061:H983071 JD983061:JD983071 SZ983061:SZ983071 ACV983061:ACV983071 AMR983061:AMR983071 AWN983061:AWN983071 BGJ983061:BGJ983071 BQF983061:BQF983071 CAB983061:CAB983071 CJX983061:CJX983071 CTT983061:CTT983071 DDP983061:DDP983071 DNL983061:DNL983071 DXH983061:DXH983071 EHD983061:EHD983071 EQZ983061:EQZ983071 FAV983061:FAV983071 FKR983061:FKR983071 FUN983061:FUN983071 GEJ983061:GEJ983071 GOF983061:GOF983071 GYB983061:GYB983071 HHX983061:HHX983071 HRT983061:HRT983071 IBP983061:IBP983071 ILL983061:ILL983071 IVH983061:IVH983071 JFD983061:JFD983071 JOZ983061:JOZ983071 JYV983061:JYV983071 KIR983061:KIR983071 KSN983061:KSN983071 LCJ983061:LCJ983071 LMF983061:LMF983071 LWB983061:LWB983071 MFX983061:MFX983071 MPT983061:MPT983071 MZP983061:MZP983071 NJL983061:NJL983071 NTH983061:NTH983071 ODD983061:ODD983071 OMZ983061:OMZ983071 OWV983061:OWV983071 PGR983061:PGR983071 PQN983061:PQN983071 QAJ983061:QAJ983071 QKF983061:QKF983071 QUB983061:QUB983071 RDX983061:RDX983071 RNT983061:RNT983071 RXP983061:RXP983071 SHL983061:SHL983071 SRH983061:SRH983071 TBD983061:TBD983071 TKZ983061:TKZ983071 TUV983061:TUV983071 UER983061:UER983071 UON983061:UON983071 UYJ983061:UYJ983071 VIF983061:VIF983071 VSB983061:VSB983071 WBX983061:WBX983071 WLT983061:WLT983071 WVP983061:WVP983071 H97:H107 JD97:JD107 SZ97:SZ107 ACV97:ACV107 AMR97:AMR107 AWN97:AWN107 BGJ97:BGJ107 BQF97:BQF107 CAB97:CAB107 CJX97:CJX107 CTT97:CTT107 DDP97:DDP107 DNL97:DNL107 DXH97:DXH107 EHD97:EHD107 EQZ97:EQZ107 FAV97:FAV107 FKR97:FKR107 FUN97:FUN107 GEJ97:GEJ107 GOF97:GOF107 GYB97:GYB107 HHX97:HHX107 HRT97:HRT107 IBP97:IBP107 ILL97:ILL107 IVH97:IVH107 JFD97:JFD107 JOZ97:JOZ107 JYV97:JYV107 KIR97:KIR107 KSN97:KSN107 LCJ97:LCJ107 LMF97:LMF107 LWB97:LWB107 MFX97:MFX107 MPT97:MPT107 MZP97:MZP107 NJL97:NJL107 NTH97:NTH107 ODD97:ODD107 OMZ97:OMZ107 OWV97:OWV107 PGR97:PGR107 PQN97:PQN107 QAJ97:QAJ107 QKF97:QKF107 QUB97:QUB107 RDX97:RDX107 RNT97:RNT107 RXP97:RXP107 SHL97:SHL107 SRH97:SRH107 TBD97:TBD107 TKZ97:TKZ107 TUV97:TUV107 UER97:UER107 UON97:UON107 UYJ97:UYJ107 VIF97:VIF107 VSB97:VSB107 WBX97:WBX107 WLT97:WLT107 WVP97:WVP107 H65633:H65643 JD65633:JD65643 SZ65633:SZ65643 ACV65633:ACV65643 AMR65633:AMR65643 AWN65633:AWN65643 BGJ65633:BGJ65643 BQF65633:BQF65643 CAB65633:CAB65643 CJX65633:CJX65643 CTT65633:CTT65643 DDP65633:DDP65643 DNL65633:DNL65643 DXH65633:DXH65643 EHD65633:EHD65643 EQZ65633:EQZ65643 FAV65633:FAV65643 FKR65633:FKR65643 FUN65633:FUN65643 GEJ65633:GEJ65643 GOF65633:GOF65643 GYB65633:GYB65643 HHX65633:HHX65643 HRT65633:HRT65643 IBP65633:IBP65643 ILL65633:ILL65643 IVH65633:IVH65643 JFD65633:JFD65643 JOZ65633:JOZ65643 JYV65633:JYV65643 KIR65633:KIR65643 KSN65633:KSN65643 LCJ65633:LCJ65643 LMF65633:LMF65643 LWB65633:LWB65643 MFX65633:MFX65643 MPT65633:MPT65643 MZP65633:MZP65643 NJL65633:NJL65643 NTH65633:NTH65643 ODD65633:ODD65643 OMZ65633:OMZ65643 OWV65633:OWV65643 PGR65633:PGR65643 PQN65633:PQN65643 QAJ65633:QAJ65643 QKF65633:QKF65643 QUB65633:QUB65643 RDX65633:RDX65643 RNT65633:RNT65643 RXP65633:RXP65643 SHL65633:SHL65643 SRH65633:SRH65643 TBD65633:TBD65643 TKZ65633:TKZ65643 TUV65633:TUV65643 UER65633:UER65643 UON65633:UON65643 UYJ65633:UYJ65643 VIF65633:VIF65643 VSB65633:VSB65643 WBX65633:WBX65643 WLT65633:WLT65643 WVP65633:WVP65643 H131169:H131179 JD131169:JD131179 SZ131169:SZ131179 ACV131169:ACV131179 AMR131169:AMR131179 AWN131169:AWN131179 BGJ131169:BGJ131179 BQF131169:BQF131179 CAB131169:CAB131179 CJX131169:CJX131179 CTT131169:CTT131179 DDP131169:DDP131179 DNL131169:DNL131179 DXH131169:DXH131179 EHD131169:EHD131179 EQZ131169:EQZ131179 FAV131169:FAV131179 FKR131169:FKR131179 FUN131169:FUN131179 GEJ131169:GEJ131179 GOF131169:GOF131179 GYB131169:GYB131179 HHX131169:HHX131179 HRT131169:HRT131179 IBP131169:IBP131179 ILL131169:ILL131179 IVH131169:IVH131179 JFD131169:JFD131179 JOZ131169:JOZ131179 JYV131169:JYV131179 KIR131169:KIR131179 KSN131169:KSN131179 LCJ131169:LCJ131179 LMF131169:LMF131179 LWB131169:LWB131179 MFX131169:MFX131179 MPT131169:MPT131179 MZP131169:MZP131179 NJL131169:NJL131179 NTH131169:NTH131179 ODD131169:ODD131179 OMZ131169:OMZ131179 OWV131169:OWV131179 PGR131169:PGR131179 PQN131169:PQN131179 QAJ131169:QAJ131179 QKF131169:QKF131179 QUB131169:QUB131179 RDX131169:RDX131179 RNT131169:RNT131179 RXP131169:RXP131179 SHL131169:SHL131179 SRH131169:SRH131179 TBD131169:TBD131179 TKZ131169:TKZ131179 TUV131169:TUV131179 UER131169:UER131179 UON131169:UON131179 UYJ131169:UYJ131179 VIF131169:VIF131179 VSB131169:VSB131179 WBX131169:WBX131179 WLT131169:WLT131179 WVP131169:WVP131179 H196705:H196715 JD196705:JD196715 SZ196705:SZ196715 ACV196705:ACV196715 AMR196705:AMR196715 AWN196705:AWN196715 BGJ196705:BGJ196715 BQF196705:BQF196715 CAB196705:CAB196715 CJX196705:CJX196715 CTT196705:CTT196715 DDP196705:DDP196715 DNL196705:DNL196715 DXH196705:DXH196715 EHD196705:EHD196715 EQZ196705:EQZ196715 FAV196705:FAV196715 FKR196705:FKR196715 FUN196705:FUN196715 GEJ196705:GEJ196715 GOF196705:GOF196715 GYB196705:GYB196715 HHX196705:HHX196715 HRT196705:HRT196715 IBP196705:IBP196715 ILL196705:ILL196715 IVH196705:IVH196715 JFD196705:JFD196715 JOZ196705:JOZ196715 JYV196705:JYV196715 KIR196705:KIR196715 KSN196705:KSN196715 LCJ196705:LCJ196715 LMF196705:LMF196715 LWB196705:LWB196715 MFX196705:MFX196715 MPT196705:MPT196715 MZP196705:MZP196715 NJL196705:NJL196715 NTH196705:NTH196715 ODD196705:ODD196715 OMZ196705:OMZ196715 OWV196705:OWV196715 PGR196705:PGR196715 PQN196705:PQN196715 QAJ196705:QAJ196715 QKF196705:QKF196715 QUB196705:QUB196715 RDX196705:RDX196715 RNT196705:RNT196715 RXP196705:RXP196715 SHL196705:SHL196715 SRH196705:SRH196715 TBD196705:TBD196715 TKZ196705:TKZ196715 TUV196705:TUV196715 UER196705:UER196715 UON196705:UON196715 UYJ196705:UYJ196715 VIF196705:VIF196715 VSB196705:VSB196715 WBX196705:WBX196715 WLT196705:WLT196715 WVP196705:WVP196715 H262241:H262251 JD262241:JD262251 SZ262241:SZ262251 ACV262241:ACV262251 AMR262241:AMR262251 AWN262241:AWN262251 BGJ262241:BGJ262251 BQF262241:BQF262251 CAB262241:CAB262251 CJX262241:CJX262251 CTT262241:CTT262251 DDP262241:DDP262251 DNL262241:DNL262251 DXH262241:DXH262251 EHD262241:EHD262251 EQZ262241:EQZ262251 FAV262241:FAV262251 FKR262241:FKR262251 FUN262241:FUN262251 GEJ262241:GEJ262251 GOF262241:GOF262251 GYB262241:GYB262251 HHX262241:HHX262251 HRT262241:HRT262251 IBP262241:IBP262251 ILL262241:ILL262251 IVH262241:IVH262251 JFD262241:JFD262251 JOZ262241:JOZ262251 JYV262241:JYV262251 KIR262241:KIR262251 KSN262241:KSN262251 LCJ262241:LCJ262251 LMF262241:LMF262251 LWB262241:LWB262251 MFX262241:MFX262251 MPT262241:MPT262251 MZP262241:MZP262251 NJL262241:NJL262251 NTH262241:NTH262251 ODD262241:ODD262251 OMZ262241:OMZ262251 OWV262241:OWV262251 PGR262241:PGR262251 PQN262241:PQN262251 QAJ262241:QAJ262251 QKF262241:QKF262251 QUB262241:QUB262251 RDX262241:RDX262251 RNT262241:RNT262251 RXP262241:RXP262251 SHL262241:SHL262251 SRH262241:SRH262251 TBD262241:TBD262251 TKZ262241:TKZ262251 TUV262241:TUV262251 UER262241:UER262251 UON262241:UON262251 UYJ262241:UYJ262251 VIF262241:VIF262251 VSB262241:VSB262251 WBX262241:WBX262251 WLT262241:WLT262251 WVP262241:WVP262251 H327777:H327787 JD327777:JD327787 SZ327777:SZ327787 ACV327777:ACV327787 AMR327777:AMR327787 AWN327777:AWN327787 BGJ327777:BGJ327787 BQF327777:BQF327787 CAB327777:CAB327787 CJX327777:CJX327787 CTT327777:CTT327787 DDP327777:DDP327787 DNL327777:DNL327787 DXH327777:DXH327787 EHD327777:EHD327787 EQZ327777:EQZ327787 FAV327777:FAV327787 FKR327777:FKR327787 FUN327777:FUN327787 GEJ327777:GEJ327787 GOF327777:GOF327787 GYB327777:GYB327787 HHX327777:HHX327787 HRT327777:HRT327787 IBP327777:IBP327787 ILL327777:ILL327787 IVH327777:IVH327787 JFD327777:JFD327787 JOZ327777:JOZ327787 JYV327777:JYV327787 KIR327777:KIR327787 KSN327777:KSN327787 LCJ327777:LCJ327787 LMF327777:LMF327787 LWB327777:LWB327787 MFX327777:MFX327787 MPT327777:MPT327787 MZP327777:MZP327787 NJL327777:NJL327787 NTH327777:NTH327787 ODD327777:ODD327787 OMZ327777:OMZ327787 OWV327777:OWV327787 PGR327777:PGR327787 PQN327777:PQN327787 QAJ327777:QAJ327787 QKF327777:QKF327787 QUB327777:QUB327787 RDX327777:RDX327787 RNT327777:RNT327787 RXP327777:RXP327787 SHL327777:SHL327787 SRH327777:SRH327787 TBD327777:TBD327787 TKZ327777:TKZ327787 TUV327777:TUV327787 UER327777:UER327787 UON327777:UON327787 UYJ327777:UYJ327787 VIF327777:VIF327787 VSB327777:VSB327787 WBX327777:WBX327787 WLT327777:WLT327787 WVP327777:WVP327787 H393313:H393323 JD393313:JD393323 SZ393313:SZ393323 ACV393313:ACV393323 AMR393313:AMR393323 AWN393313:AWN393323 BGJ393313:BGJ393323 BQF393313:BQF393323 CAB393313:CAB393323 CJX393313:CJX393323 CTT393313:CTT393323 DDP393313:DDP393323 DNL393313:DNL393323 DXH393313:DXH393323 EHD393313:EHD393323 EQZ393313:EQZ393323 FAV393313:FAV393323 FKR393313:FKR393323 FUN393313:FUN393323 GEJ393313:GEJ393323 GOF393313:GOF393323 GYB393313:GYB393323 HHX393313:HHX393323 HRT393313:HRT393323 IBP393313:IBP393323 ILL393313:ILL393323 IVH393313:IVH393323 JFD393313:JFD393323 JOZ393313:JOZ393323 JYV393313:JYV393323 KIR393313:KIR393323 KSN393313:KSN393323 LCJ393313:LCJ393323 LMF393313:LMF393323 LWB393313:LWB393323 MFX393313:MFX393323 MPT393313:MPT393323 MZP393313:MZP393323 NJL393313:NJL393323 NTH393313:NTH393323 ODD393313:ODD393323 OMZ393313:OMZ393323 OWV393313:OWV393323 PGR393313:PGR393323 PQN393313:PQN393323 QAJ393313:QAJ393323 QKF393313:QKF393323 QUB393313:QUB393323 RDX393313:RDX393323 RNT393313:RNT393323 RXP393313:RXP393323 SHL393313:SHL393323 SRH393313:SRH393323 TBD393313:TBD393323 TKZ393313:TKZ393323 TUV393313:TUV393323 UER393313:UER393323 UON393313:UON393323 UYJ393313:UYJ393323 VIF393313:VIF393323 VSB393313:VSB393323 WBX393313:WBX393323 WLT393313:WLT393323 WVP393313:WVP393323 H458849:H458859 JD458849:JD458859 SZ458849:SZ458859 ACV458849:ACV458859 AMR458849:AMR458859 AWN458849:AWN458859 BGJ458849:BGJ458859 BQF458849:BQF458859 CAB458849:CAB458859 CJX458849:CJX458859 CTT458849:CTT458859 DDP458849:DDP458859 DNL458849:DNL458859 DXH458849:DXH458859 EHD458849:EHD458859 EQZ458849:EQZ458859 FAV458849:FAV458859 FKR458849:FKR458859 FUN458849:FUN458859 GEJ458849:GEJ458859 GOF458849:GOF458859 GYB458849:GYB458859 HHX458849:HHX458859 HRT458849:HRT458859 IBP458849:IBP458859 ILL458849:ILL458859 IVH458849:IVH458859 JFD458849:JFD458859 JOZ458849:JOZ458859 JYV458849:JYV458859 KIR458849:KIR458859 KSN458849:KSN458859 LCJ458849:LCJ458859 LMF458849:LMF458859 LWB458849:LWB458859 MFX458849:MFX458859 MPT458849:MPT458859 MZP458849:MZP458859 NJL458849:NJL458859 NTH458849:NTH458859 ODD458849:ODD458859 OMZ458849:OMZ458859 OWV458849:OWV458859 PGR458849:PGR458859 PQN458849:PQN458859 QAJ458849:QAJ458859 QKF458849:QKF458859 QUB458849:QUB458859 RDX458849:RDX458859 RNT458849:RNT458859 RXP458849:RXP458859 SHL458849:SHL458859 SRH458849:SRH458859 TBD458849:TBD458859 TKZ458849:TKZ458859 TUV458849:TUV458859 UER458849:UER458859 UON458849:UON458859 UYJ458849:UYJ458859 VIF458849:VIF458859 VSB458849:VSB458859 WBX458849:WBX458859 WLT458849:WLT458859 WVP458849:WVP458859 H524385:H524395 JD524385:JD524395 SZ524385:SZ524395 ACV524385:ACV524395 AMR524385:AMR524395 AWN524385:AWN524395 BGJ524385:BGJ524395 BQF524385:BQF524395 CAB524385:CAB524395 CJX524385:CJX524395 CTT524385:CTT524395 DDP524385:DDP524395 DNL524385:DNL524395 DXH524385:DXH524395 EHD524385:EHD524395 EQZ524385:EQZ524395 FAV524385:FAV524395 FKR524385:FKR524395 FUN524385:FUN524395 GEJ524385:GEJ524395 GOF524385:GOF524395 GYB524385:GYB524395 HHX524385:HHX524395 HRT524385:HRT524395 IBP524385:IBP524395 ILL524385:ILL524395 IVH524385:IVH524395 JFD524385:JFD524395 JOZ524385:JOZ524395 JYV524385:JYV524395 KIR524385:KIR524395 KSN524385:KSN524395 LCJ524385:LCJ524395 LMF524385:LMF524395 LWB524385:LWB524395 MFX524385:MFX524395 MPT524385:MPT524395 MZP524385:MZP524395 NJL524385:NJL524395 NTH524385:NTH524395 ODD524385:ODD524395 OMZ524385:OMZ524395 OWV524385:OWV524395 PGR524385:PGR524395 PQN524385:PQN524395 QAJ524385:QAJ524395 QKF524385:QKF524395 QUB524385:QUB524395 RDX524385:RDX524395 RNT524385:RNT524395 RXP524385:RXP524395 SHL524385:SHL524395 SRH524385:SRH524395 TBD524385:TBD524395 TKZ524385:TKZ524395 TUV524385:TUV524395 UER524385:UER524395 UON524385:UON524395 UYJ524385:UYJ524395 VIF524385:VIF524395 VSB524385:VSB524395 WBX524385:WBX524395 WLT524385:WLT524395 WVP524385:WVP524395 H589921:H589931 JD589921:JD589931 SZ589921:SZ589931 ACV589921:ACV589931 AMR589921:AMR589931 AWN589921:AWN589931 BGJ589921:BGJ589931 BQF589921:BQF589931 CAB589921:CAB589931 CJX589921:CJX589931 CTT589921:CTT589931 DDP589921:DDP589931 DNL589921:DNL589931 DXH589921:DXH589931 EHD589921:EHD589931 EQZ589921:EQZ589931 FAV589921:FAV589931 FKR589921:FKR589931 FUN589921:FUN589931 GEJ589921:GEJ589931 GOF589921:GOF589931 GYB589921:GYB589931 HHX589921:HHX589931 HRT589921:HRT589931 IBP589921:IBP589931 ILL589921:ILL589931 IVH589921:IVH589931 JFD589921:JFD589931 JOZ589921:JOZ589931 JYV589921:JYV589931 KIR589921:KIR589931 KSN589921:KSN589931 LCJ589921:LCJ589931 LMF589921:LMF589931 LWB589921:LWB589931 MFX589921:MFX589931 MPT589921:MPT589931 MZP589921:MZP589931 NJL589921:NJL589931 NTH589921:NTH589931 ODD589921:ODD589931 OMZ589921:OMZ589931 OWV589921:OWV589931 PGR589921:PGR589931 PQN589921:PQN589931 QAJ589921:QAJ589931 QKF589921:QKF589931 QUB589921:QUB589931 RDX589921:RDX589931 RNT589921:RNT589931 RXP589921:RXP589931 SHL589921:SHL589931 SRH589921:SRH589931 TBD589921:TBD589931 TKZ589921:TKZ589931 TUV589921:TUV589931 UER589921:UER589931 UON589921:UON589931 UYJ589921:UYJ589931 VIF589921:VIF589931 VSB589921:VSB589931 WBX589921:WBX589931 WLT589921:WLT589931 WVP589921:WVP589931 H655457:H655467 JD655457:JD655467 SZ655457:SZ655467 ACV655457:ACV655467 AMR655457:AMR655467 AWN655457:AWN655467 BGJ655457:BGJ655467 BQF655457:BQF655467 CAB655457:CAB655467 CJX655457:CJX655467 CTT655457:CTT655467 DDP655457:DDP655467 DNL655457:DNL655467 DXH655457:DXH655467 EHD655457:EHD655467 EQZ655457:EQZ655467 FAV655457:FAV655467 FKR655457:FKR655467 FUN655457:FUN655467 GEJ655457:GEJ655467 GOF655457:GOF655467 GYB655457:GYB655467 HHX655457:HHX655467 HRT655457:HRT655467 IBP655457:IBP655467 ILL655457:ILL655467 IVH655457:IVH655467 JFD655457:JFD655467 JOZ655457:JOZ655467 JYV655457:JYV655467 KIR655457:KIR655467 KSN655457:KSN655467 LCJ655457:LCJ655467 LMF655457:LMF655467 LWB655457:LWB655467 MFX655457:MFX655467 MPT655457:MPT655467 MZP655457:MZP655467 NJL655457:NJL655467 NTH655457:NTH655467 ODD655457:ODD655467 OMZ655457:OMZ655467 OWV655457:OWV655467 PGR655457:PGR655467 PQN655457:PQN655467 QAJ655457:QAJ655467 QKF655457:QKF655467 QUB655457:QUB655467 RDX655457:RDX655467 RNT655457:RNT655467 RXP655457:RXP655467 SHL655457:SHL655467 SRH655457:SRH655467 TBD655457:TBD655467 TKZ655457:TKZ655467 TUV655457:TUV655467 UER655457:UER655467 UON655457:UON655467 UYJ655457:UYJ655467 VIF655457:VIF655467 VSB655457:VSB655467 WBX655457:WBX655467 WLT655457:WLT655467 WVP655457:WVP655467 H720993:H721003 JD720993:JD721003 SZ720993:SZ721003 ACV720993:ACV721003 AMR720993:AMR721003 AWN720993:AWN721003 BGJ720993:BGJ721003 BQF720993:BQF721003 CAB720993:CAB721003 CJX720993:CJX721003 CTT720993:CTT721003 DDP720993:DDP721003 DNL720993:DNL721003 DXH720993:DXH721003 EHD720993:EHD721003 EQZ720993:EQZ721003 FAV720993:FAV721003 FKR720993:FKR721003 FUN720993:FUN721003 GEJ720993:GEJ721003 GOF720993:GOF721003 GYB720993:GYB721003 HHX720993:HHX721003 HRT720993:HRT721003 IBP720993:IBP721003 ILL720993:ILL721003 IVH720993:IVH721003 JFD720993:JFD721003 JOZ720993:JOZ721003 JYV720993:JYV721003 KIR720993:KIR721003 KSN720993:KSN721003 LCJ720993:LCJ721003 LMF720993:LMF721003 LWB720993:LWB721003 MFX720993:MFX721003 MPT720993:MPT721003 MZP720993:MZP721003 NJL720993:NJL721003 NTH720993:NTH721003 ODD720993:ODD721003 OMZ720993:OMZ721003 OWV720993:OWV721003 PGR720993:PGR721003 PQN720993:PQN721003 QAJ720993:QAJ721003 QKF720993:QKF721003 QUB720993:QUB721003 RDX720993:RDX721003 RNT720993:RNT721003 RXP720993:RXP721003 SHL720993:SHL721003 SRH720993:SRH721003 TBD720993:TBD721003 TKZ720993:TKZ721003 TUV720993:TUV721003 UER720993:UER721003 UON720993:UON721003 UYJ720993:UYJ721003 VIF720993:VIF721003 VSB720993:VSB721003 WBX720993:WBX721003 WLT720993:WLT721003 WVP720993:WVP721003 H786529:H786539 JD786529:JD786539 SZ786529:SZ786539 ACV786529:ACV786539 AMR786529:AMR786539 AWN786529:AWN786539 BGJ786529:BGJ786539 BQF786529:BQF786539 CAB786529:CAB786539 CJX786529:CJX786539 CTT786529:CTT786539 DDP786529:DDP786539 DNL786529:DNL786539 DXH786529:DXH786539 EHD786529:EHD786539 EQZ786529:EQZ786539 FAV786529:FAV786539 FKR786529:FKR786539 FUN786529:FUN786539 GEJ786529:GEJ786539 GOF786529:GOF786539 GYB786529:GYB786539 HHX786529:HHX786539 HRT786529:HRT786539 IBP786529:IBP786539 ILL786529:ILL786539 IVH786529:IVH786539 JFD786529:JFD786539 JOZ786529:JOZ786539 JYV786529:JYV786539 KIR786529:KIR786539 KSN786529:KSN786539 LCJ786529:LCJ786539 LMF786529:LMF786539 LWB786529:LWB786539 MFX786529:MFX786539 MPT786529:MPT786539 MZP786529:MZP786539 NJL786529:NJL786539 NTH786529:NTH786539 ODD786529:ODD786539 OMZ786529:OMZ786539 OWV786529:OWV786539 PGR786529:PGR786539 PQN786529:PQN786539 QAJ786529:QAJ786539 QKF786529:QKF786539 QUB786529:QUB786539 RDX786529:RDX786539 RNT786529:RNT786539 RXP786529:RXP786539 SHL786529:SHL786539 SRH786529:SRH786539 TBD786529:TBD786539 TKZ786529:TKZ786539 TUV786529:TUV786539 UER786529:UER786539 UON786529:UON786539 UYJ786529:UYJ786539 VIF786529:VIF786539 VSB786529:VSB786539 WBX786529:WBX786539 WLT786529:WLT786539 WVP786529:WVP786539 H852065:H852075 JD852065:JD852075 SZ852065:SZ852075 ACV852065:ACV852075 AMR852065:AMR852075 AWN852065:AWN852075 BGJ852065:BGJ852075 BQF852065:BQF852075 CAB852065:CAB852075 CJX852065:CJX852075 CTT852065:CTT852075 DDP852065:DDP852075 DNL852065:DNL852075 DXH852065:DXH852075 EHD852065:EHD852075 EQZ852065:EQZ852075 FAV852065:FAV852075 FKR852065:FKR852075 FUN852065:FUN852075 GEJ852065:GEJ852075 GOF852065:GOF852075 GYB852065:GYB852075 HHX852065:HHX852075 HRT852065:HRT852075 IBP852065:IBP852075 ILL852065:ILL852075 IVH852065:IVH852075 JFD852065:JFD852075 JOZ852065:JOZ852075 JYV852065:JYV852075 KIR852065:KIR852075 KSN852065:KSN852075 LCJ852065:LCJ852075 LMF852065:LMF852075 LWB852065:LWB852075 MFX852065:MFX852075 MPT852065:MPT852075 MZP852065:MZP852075 NJL852065:NJL852075 NTH852065:NTH852075 ODD852065:ODD852075 OMZ852065:OMZ852075 OWV852065:OWV852075 PGR852065:PGR852075 PQN852065:PQN852075 QAJ852065:QAJ852075 QKF852065:QKF852075 QUB852065:QUB852075 RDX852065:RDX852075 RNT852065:RNT852075 RXP852065:RXP852075 SHL852065:SHL852075 SRH852065:SRH852075 TBD852065:TBD852075 TKZ852065:TKZ852075 TUV852065:TUV852075 UER852065:UER852075 UON852065:UON852075 UYJ852065:UYJ852075 VIF852065:VIF852075 VSB852065:VSB852075 WBX852065:WBX852075 WLT852065:WLT852075 WVP852065:WVP852075 H917601:H917611 JD917601:JD917611 SZ917601:SZ917611 ACV917601:ACV917611 AMR917601:AMR917611 AWN917601:AWN917611 BGJ917601:BGJ917611 BQF917601:BQF917611 CAB917601:CAB917611 CJX917601:CJX917611 CTT917601:CTT917611 DDP917601:DDP917611 DNL917601:DNL917611 DXH917601:DXH917611 EHD917601:EHD917611 EQZ917601:EQZ917611 FAV917601:FAV917611 FKR917601:FKR917611 FUN917601:FUN917611 GEJ917601:GEJ917611 GOF917601:GOF917611 GYB917601:GYB917611 HHX917601:HHX917611 HRT917601:HRT917611 IBP917601:IBP917611 ILL917601:ILL917611 IVH917601:IVH917611 JFD917601:JFD917611 JOZ917601:JOZ917611 JYV917601:JYV917611 KIR917601:KIR917611 KSN917601:KSN917611 LCJ917601:LCJ917611 LMF917601:LMF917611 LWB917601:LWB917611 MFX917601:MFX917611 MPT917601:MPT917611 MZP917601:MZP917611 NJL917601:NJL917611 NTH917601:NTH917611 ODD917601:ODD917611 OMZ917601:OMZ917611 OWV917601:OWV917611 PGR917601:PGR917611 PQN917601:PQN917611 QAJ917601:QAJ917611 QKF917601:QKF917611 QUB917601:QUB917611 RDX917601:RDX917611 RNT917601:RNT917611 RXP917601:RXP917611 SHL917601:SHL917611 SRH917601:SRH917611 TBD917601:TBD917611 TKZ917601:TKZ917611 TUV917601:TUV917611 UER917601:UER917611 UON917601:UON917611 UYJ917601:UYJ917611 VIF917601:VIF917611 VSB917601:VSB917611 WBX917601:WBX917611 WLT917601:WLT917611 WVP917601:WVP917611 H983137:H983147 JD983137:JD983147 SZ983137:SZ983147 ACV983137:ACV983147 AMR983137:AMR983147 AWN983137:AWN983147 BGJ983137:BGJ983147 BQF983137:BQF983147 CAB983137:CAB983147 CJX983137:CJX983147 CTT983137:CTT983147 DDP983137:DDP983147 DNL983137:DNL983147 DXH983137:DXH983147 EHD983137:EHD983147 EQZ983137:EQZ983147 FAV983137:FAV983147 FKR983137:FKR983147 FUN983137:FUN983147 GEJ983137:GEJ983147 GOF983137:GOF983147 GYB983137:GYB983147 HHX983137:HHX983147 HRT983137:HRT983147 IBP983137:IBP983147 ILL983137:ILL983147 IVH983137:IVH983147 JFD983137:JFD983147 JOZ983137:JOZ983147 JYV983137:JYV983147 KIR983137:KIR983147 KSN983137:KSN983147 LCJ983137:LCJ983147 LMF983137:LMF983147 LWB983137:LWB983147 MFX983137:MFX983147 MPT983137:MPT983147 MZP983137:MZP983147 NJL983137:NJL983147 NTH983137:NTH983147 ODD983137:ODD983147 OMZ983137:OMZ983147 OWV983137:OWV983147 PGR983137:PGR983147 PQN983137:PQN983147 QAJ983137:QAJ983147 QKF983137:QKF983147 QUB983137:QUB983147 RDX983137:RDX983147 RNT983137:RNT983147 RXP983137:RXP983147 SHL983137:SHL983147 SRH983137:SRH983147 TBD983137:TBD983147 TKZ983137:TKZ983147 TUV983137:TUV983147 UER983137:UER983147 UON983137:UON983147 UYJ983137:UYJ983147 VIF983137:VIF983147 VSB983137:VSB983147 WBX983137:WBX983147 WLT983137:WLT983147 WVP983137:WVP983147 H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78 JD65578 SZ65578 ACV65578 AMR65578 AWN65578 BGJ65578 BQF65578 CAB65578 CJX65578 CTT65578 DDP65578 DNL65578 DXH65578 EHD65578 EQZ65578 FAV65578 FKR65578 FUN65578 GEJ65578 GOF65578 GYB65578 HHX65578 HRT65578 IBP65578 ILL65578 IVH65578 JFD65578 JOZ65578 JYV65578 KIR65578 KSN65578 LCJ65578 LMF65578 LWB65578 MFX65578 MPT65578 MZP65578 NJL65578 NTH65578 ODD65578 OMZ65578 OWV65578 PGR65578 PQN65578 QAJ65578 QKF65578 QUB65578 RDX65578 RNT65578 RXP65578 SHL65578 SRH65578 TBD65578 TKZ65578 TUV65578 UER65578 UON65578 UYJ65578 VIF65578 VSB65578 WBX65578 WLT65578 WVP65578 H131114 JD131114 SZ131114 ACV131114 AMR131114 AWN131114 BGJ131114 BQF131114 CAB131114 CJX131114 CTT131114 DDP131114 DNL131114 DXH131114 EHD131114 EQZ131114 FAV131114 FKR131114 FUN131114 GEJ131114 GOF131114 GYB131114 HHX131114 HRT131114 IBP131114 ILL131114 IVH131114 JFD131114 JOZ131114 JYV131114 KIR131114 KSN131114 LCJ131114 LMF131114 LWB131114 MFX131114 MPT131114 MZP131114 NJL131114 NTH131114 ODD131114 OMZ131114 OWV131114 PGR131114 PQN131114 QAJ131114 QKF131114 QUB131114 RDX131114 RNT131114 RXP131114 SHL131114 SRH131114 TBD131114 TKZ131114 TUV131114 UER131114 UON131114 UYJ131114 VIF131114 VSB131114 WBX131114 WLT131114 WVP131114 H196650 JD196650 SZ196650 ACV196650 AMR196650 AWN196650 BGJ196650 BQF196650 CAB196650 CJX196650 CTT196650 DDP196650 DNL196650 DXH196650 EHD196650 EQZ196650 FAV196650 FKR196650 FUN196650 GEJ196650 GOF196650 GYB196650 HHX196650 HRT196650 IBP196650 ILL196650 IVH196650 JFD196650 JOZ196650 JYV196650 KIR196650 KSN196650 LCJ196650 LMF196650 LWB196650 MFX196650 MPT196650 MZP196650 NJL196650 NTH196650 ODD196650 OMZ196650 OWV196650 PGR196650 PQN196650 QAJ196650 QKF196650 QUB196650 RDX196650 RNT196650 RXP196650 SHL196650 SRH196650 TBD196650 TKZ196650 TUV196650 UER196650 UON196650 UYJ196650 VIF196650 VSB196650 WBX196650 WLT196650 WVP196650 H262186 JD262186 SZ262186 ACV262186 AMR262186 AWN262186 BGJ262186 BQF262186 CAB262186 CJX262186 CTT262186 DDP262186 DNL262186 DXH262186 EHD262186 EQZ262186 FAV262186 FKR262186 FUN262186 GEJ262186 GOF262186 GYB262186 HHX262186 HRT262186 IBP262186 ILL262186 IVH262186 JFD262186 JOZ262186 JYV262186 KIR262186 KSN262186 LCJ262186 LMF262186 LWB262186 MFX262186 MPT262186 MZP262186 NJL262186 NTH262186 ODD262186 OMZ262186 OWV262186 PGR262186 PQN262186 QAJ262186 QKF262186 QUB262186 RDX262186 RNT262186 RXP262186 SHL262186 SRH262186 TBD262186 TKZ262186 TUV262186 UER262186 UON262186 UYJ262186 VIF262186 VSB262186 WBX262186 WLT262186 WVP262186 H327722 JD327722 SZ327722 ACV327722 AMR327722 AWN327722 BGJ327722 BQF327722 CAB327722 CJX327722 CTT327722 DDP327722 DNL327722 DXH327722 EHD327722 EQZ327722 FAV327722 FKR327722 FUN327722 GEJ327722 GOF327722 GYB327722 HHX327722 HRT327722 IBP327722 ILL327722 IVH327722 JFD327722 JOZ327722 JYV327722 KIR327722 KSN327722 LCJ327722 LMF327722 LWB327722 MFX327722 MPT327722 MZP327722 NJL327722 NTH327722 ODD327722 OMZ327722 OWV327722 PGR327722 PQN327722 QAJ327722 QKF327722 QUB327722 RDX327722 RNT327722 RXP327722 SHL327722 SRH327722 TBD327722 TKZ327722 TUV327722 UER327722 UON327722 UYJ327722 VIF327722 VSB327722 WBX327722 WLT327722 WVP327722 H393258 JD393258 SZ393258 ACV393258 AMR393258 AWN393258 BGJ393258 BQF393258 CAB393258 CJX393258 CTT393258 DDP393258 DNL393258 DXH393258 EHD393258 EQZ393258 FAV393258 FKR393258 FUN393258 GEJ393258 GOF393258 GYB393258 HHX393258 HRT393258 IBP393258 ILL393258 IVH393258 JFD393258 JOZ393258 JYV393258 KIR393258 KSN393258 LCJ393258 LMF393258 LWB393258 MFX393258 MPT393258 MZP393258 NJL393258 NTH393258 ODD393258 OMZ393258 OWV393258 PGR393258 PQN393258 QAJ393258 QKF393258 QUB393258 RDX393258 RNT393258 RXP393258 SHL393258 SRH393258 TBD393258 TKZ393258 TUV393258 UER393258 UON393258 UYJ393258 VIF393258 VSB393258 WBX393258 WLT393258 WVP393258 H458794 JD458794 SZ458794 ACV458794 AMR458794 AWN458794 BGJ458794 BQF458794 CAB458794 CJX458794 CTT458794 DDP458794 DNL458794 DXH458794 EHD458794 EQZ458794 FAV458794 FKR458794 FUN458794 GEJ458794 GOF458794 GYB458794 HHX458794 HRT458794 IBP458794 ILL458794 IVH458794 JFD458794 JOZ458794 JYV458794 KIR458794 KSN458794 LCJ458794 LMF458794 LWB458794 MFX458794 MPT458794 MZP458794 NJL458794 NTH458794 ODD458794 OMZ458794 OWV458794 PGR458794 PQN458794 QAJ458794 QKF458794 QUB458794 RDX458794 RNT458794 RXP458794 SHL458794 SRH458794 TBD458794 TKZ458794 TUV458794 UER458794 UON458794 UYJ458794 VIF458794 VSB458794 WBX458794 WLT458794 WVP458794 H524330 JD524330 SZ524330 ACV524330 AMR524330 AWN524330 BGJ524330 BQF524330 CAB524330 CJX524330 CTT524330 DDP524330 DNL524330 DXH524330 EHD524330 EQZ524330 FAV524330 FKR524330 FUN524330 GEJ524330 GOF524330 GYB524330 HHX524330 HRT524330 IBP524330 ILL524330 IVH524330 JFD524330 JOZ524330 JYV524330 KIR524330 KSN524330 LCJ524330 LMF524330 LWB524330 MFX524330 MPT524330 MZP524330 NJL524330 NTH524330 ODD524330 OMZ524330 OWV524330 PGR524330 PQN524330 QAJ524330 QKF524330 QUB524330 RDX524330 RNT524330 RXP524330 SHL524330 SRH524330 TBD524330 TKZ524330 TUV524330 UER524330 UON524330 UYJ524330 VIF524330 VSB524330 WBX524330 WLT524330 WVP524330 H589866 JD589866 SZ589866 ACV589866 AMR589866 AWN589866 BGJ589866 BQF589866 CAB589866 CJX589866 CTT589866 DDP589866 DNL589866 DXH589866 EHD589866 EQZ589866 FAV589866 FKR589866 FUN589866 GEJ589866 GOF589866 GYB589866 HHX589866 HRT589866 IBP589866 ILL589866 IVH589866 JFD589866 JOZ589866 JYV589866 KIR589866 KSN589866 LCJ589866 LMF589866 LWB589866 MFX589866 MPT589866 MZP589866 NJL589866 NTH589866 ODD589866 OMZ589866 OWV589866 PGR589866 PQN589866 QAJ589866 QKF589866 QUB589866 RDX589866 RNT589866 RXP589866 SHL589866 SRH589866 TBD589866 TKZ589866 TUV589866 UER589866 UON589866 UYJ589866 VIF589866 VSB589866 WBX589866 WLT589866 WVP589866 H655402 JD655402 SZ655402 ACV655402 AMR655402 AWN655402 BGJ655402 BQF655402 CAB655402 CJX655402 CTT655402 DDP655402 DNL655402 DXH655402 EHD655402 EQZ655402 FAV655402 FKR655402 FUN655402 GEJ655402 GOF655402 GYB655402 HHX655402 HRT655402 IBP655402 ILL655402 IVH655402 JFD655402 JOZ655402 JYV655402 KIR655402 KSN655402 LCJ655402 LMF655402 LWB655402 MFX655402 MPT655402 MZP655402 NJL655402 NTH655402 ODD655402 OMZ655402 OWV655402 PGR655402 PQN655402 QAJ655402 QKF655402 QUB655402 RDX655402 RNT655402 RXP655402 SHL655402 SRH655402 TBD655402 TKZ655402 TUV655402 UER655402 UON655402 UYJ655402 VIF655402 VSB655402 WBX655402 WLT655402 WVP655402 H720938 JD720938 SZ720938 ACV720938 AMR720938 AWN720938 BGJ720938 BQF720938 CAB720938 CJX720938 CTT720938 DDP720938 DNL720938 DXH720938 EHD720938 EQZ720938 FAV720938 FKR720938 FUN720938 GEJ720938 GOF720938 GYB720938 HHX720938 HRT720938 IBP720938 ILL720938 IVH720938 JFD720938 JOZ720938 JYV720938 KIR720938 KSN720938 LCJ720938 LMF720938 LWB720938 MFX720938 MPT720938 MZP720938 NJL720938 NTH720938 ODD720938 OMZ720938 OWV720938 PGR720938 PQN720938 QAJ720938 QKF720938 QUB720938 RDX720938 RNT720938 RXP720938 SHL720938 SRH720938 TBD720938 TKZ720938 TUV720938 UER720938 UON720938 UYJ720938 VIF720938 VSB720938 WBX720938 WLT720938 WVP720938 H786474 JD786474 SZ786474 ACV786474 AMR786474 AWN786474 BGJ786474 BQF786474 CAB786474 CJX786474 CTT786474 DDP786474 DNL786474 DXH786474 EHD786474 EQZ786474 FAV786474 FKR786474 FUN786474 GEJ786474 GOF786474 GYB786474 HHX786474 HRT786474 IBP786474 ILL786474 IVH786474 JFD786474 JOZ786474 JYV786474 KIR786474 KSN786474 LCJ786474 LMF786474 LWB786474 MFX786474 MPT786474 MZP786474 NJL786474 NTH786474 ODD786474 OMZ786474 OWV786474 PGR786474 PQN786474 QAJ786474 QKF786474 QUB786474 RDX786474 RNT786474 RXP786474 SHL786474 SRH786474 TBD786474 TKZ786474 TUV786474 UER786474 UON786474 UYJ786474 VIF786474 VSB786474 WBX786474 WLT786474 WVP786474 H852010 JD852010 SZ852010 ACV852010 AMR852010 AWN852010 BGJ852010 BQF852010 CAB852010 CJX852010 CTT852010 DDP852010 DNL852010 DXH852010 EHD852010 EQZ852010 FAV852010 FKR852010 FUN852010 GEJ852010 GOF852010 GYB852010 HHX852010 HRT852010 IBP852010 ILL852010 IVH852010 JFD852010 JOZ852010 JYV852010 KIR852010 KSN852010 LCJ852010 LMF852010 LWB852010 MFX852010 MPT852010 MZP852010 NJL852010 NTH852010 ODD852010 OMZ852010 OWV852010 PGR852010 PQN852010 QAJ852010 QKF852010 QUB852010 RDX852010 RNT852010 RXP852010 SHL852010 SRH852010 TBD852010 TKZ852010 TUV852010 UER852010 UON852010 UYJ852010 VIF852010 VSB852010 WBX852010 WLT852010 WVP852010 H917546 JD917546 SZ917546 ACV917546 AMR917546 AWN917546 BGJ917546 BQF917546 CAB917546 CJX917546 CTT917546 DDP917546 DNL917546 DXH917546 EHD917546 EQZ917546 FAV917546 FKR917546 FUN917546 GEJ917546 GOF917546 GYB917546 HHX917546 HRT917546 IBP917546 ILL917546 IVH917546 JFD917546 JOZ917546 JYV917546 KIR917546 KSN917546 LCJ917546 LMF917546 LWB917546 MFX917546 MPT917546 MZP917546 NJL917546 NTH917546 ODD917546 OMZ917546 OWV917546 PGR917546 PQN917546 QAJ917546 QKF917546 QUB917546 RDX917546 RNT917546 RXP917546 SHL917546 SRH917546 TBD917546 TKZ917546 TUV917546 UER917546 UON917546 UYJ917546 VIF917546 VSB917546 WBX917546 WLT917546 WVP917546 H983082 JD983082 SZ983082 ACV983082 AMR983082 AWN983082 BGJ983082 BQF983082 CAB983082 CJX983082 CTT983082 DDP983082 DNL983082 DXH983082 EHD983082 EQZ983082 FAV983082 FKR983082 FUN983082 GEJ983082 GOF983082 GYB983082 HHX983082 HRT983082 IBP983082 ILL983082 IVH983082 JFD983082 JOZ983082 JYV983082 KIR983082 KSN983082 LCJ983082 LMF983082 LWB983082 MFX983082 MPT983082 MZP983082 NJL983082 NTH983082 ODD983082 OMZ983082 OWV983082 PGR983082 PQN983082 QAJ983082 QKF983082 QUB983082 RDX983082 RNT983082 RXP983082 SHL983082 SRH983082 TBD983082 TKZ983082 TUV983082 UER983082 UON983082 UYJ983082 VIF983082 VSB983082 WBX983082 WLT983082 WVP983082 H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H65593 JD65593 SZ65593 ACV65593 AMR65593 AWN65593 BGJ65593 BQF65593 CAB65593 CJX65593 CTT65593 DDP65593 DNL65593 DXH65593 EHD65593 EQZ65593 FAV65593 FKR65593 FUN65593 GEJ65593 GOF65593 GYB65593 HHX65593 HRT65593 IBP65593 ILL65593 IVH65593 JFD65593 JOZ65593 JYV65593 KIR65593 KSN65593 LCJ65593 LMF65593 LWB65593 MFX65593 MPT65593 MZP65593 NJL65593 NTH65593 ODD65593 OMZ65593 OWV65593 PGR65593 PQN65593 QAJ65593 QKF65593 QUB65593 RDX65593 RNT65593 RXP65593 SHL65593 SRH65593 TBD65593 TKZ65593 TUV65593 UER65593 UON65593 UYJ65593 VIF65593 VSB65593 WBX65593 WLT65593 WVP65593 H131129 JD131129 SZ131129 ACV131129 AMR131129 AWN131129 BGJ131129 BQF131129 CAB131129 CJX131129 CTT131129 DDP131129 DNL131129 DXH131129 EHD131129 EQZ131129 FAV131129 FKR131129 FUN131129 GEJ131129 GOF131129 GYB131129 HHX131129 HRT131129 IBP131129 ILL131129 IVH131129 JFD131129 JOZ131129 JYV131129 KIR131129 KSN131129 LCJ131129 LMF131129 LWB131129 MFX131129 MPT131129 MZP131129 NJL131129 NTH131129 ODD131129 OMZ131129 OWV131129 PGR131129 PQN131129 QAJ131129 QKF131129 QUB131129 RDX131129 RNT131129 RXP131129 SHL131129 SRH131129 TBD131129 TKZ131129 TUV131129 UER131129 UON131129 UYJ131129 VIF131129 VSB131129 WBX131129 WLT131129 WVP131129 H196665 JD196665 SZ196665 ACV196665 AMR196665 AWN196665 BGJ196665 BQF196665 CAB196665 CJX196665 CTT196665 DDP196665 DNL196665 DXH196665 EHD196665 EQZ196665 FAV196665 FKR196665 FUN196665 GEJ196665 GOF196665 GYB196665 HHX196665 HRT196665 IBP196665 ILL196665 IVH196665 JFD196665 JOZ196665 JYV196665 KIR196665 KSN196665 LCJ196665 LMF196665 LWB196665 MFX196665 MPT196665 MZP196665 NJL196665 NTH196665 ODD196665 OMZ196665 OWV196665 PGR196665 PQN196665 QAJ196665 QKF196665 QUB196665 RDX196665 RNT196665 RXP196665 SHL196665 SRH196665 TBD196665 TKZ196665 TUV196665 UER196665 UON196665 UYJ196665 VIF196665 VSB196665 WBX196665 WLT196665 WVP196665 H262201 JD262201 SZ262201 ACV262201 AMR262201 AWN262201 BGJ262201 BQF262201 CAB262201 CJX262201 CTT262201 DDP262201 DNL262201 DXH262201 EHD262201 EQZ262201 FAV262201 FKR262201 FUN262201 GEJ262201 GOF262201 GYB262201 HHX262201 HRT262201 IBP262201 ILL262201 IVH262201 JFD262201 JOZ262201 JYV262201 KIR262201 KSN262201 LCJ262201 LMF262201 LWB262201 MFX262201 MPT262201 MZP262201 NJL262201 NTH262201 ODD262201 OMZ262201 OWV262201 PGR262201 PQN262201 QAJ262201 QKF262201 QUB262201 RDX262201 RNT262201 RXP262201 SHL262201 SRH262201 TBD262201 TKZ262201 TUV262201 UER262201 UON262201 UYJ262201 VIF262201 VSB262201 WBX262201 WLT262201 WVP262201 H327737 JD327737 SZ327737 ACV327737 AMR327737 AWN327737 BGJ327737 BQF327737 CAB327737 CJX327737 CTT327737 DDP327737 DNL327737 DXH327737 EHD327737 EQZ327737 FAV327737 FKR327737 FUN327737 GEJ327737 GOF327737 GYB327737 HHX327737 HRT327737 IBP327737 ILL327737 IVH327737 JFD327737 JOZ327737 JYV327737 KIR327737 KSN327737 LCJ327737 LMF327737 LWB327737 MFX327737 MPT327737 MZP327737 NJL327737 NTH327737 ODD327737 OMZ327737 OWV327737 PGR327737 PQN327737 QAJ327737 QKF327737 QUB327737 RDX327737 RNT327737 RXP327737 SHL327737 SRH327737 TBD327737 TKZ327737 TUV327737 UER327737 UON327737 UYJ327737 VIF327737 VSB327737 WBX327737 WLT327737 WVP327737 H393273 JD393273 SZ393273 ACV393273 AMR393273 AWN393273 BGJ393273 BQF393273 CAB393273 CJX393273 CTT393273 DDP393273 DNL393273 DXH393273 EHD393273 EQZ393273 FAV393273 FKR393273 FUN393273 GEJ393273 GOF393273 GYB393273 HHX393273 HRT393273 IBP393273 ILL393273 IVH393273 JFD393273 JOZ393273 JYV393273 KIR393273 KSN393273 LCJ393273 LMF393273 LWB393273 MFX393273 MPT393273 MZP393273 NJL393273 NTH393273 ODD393273 OMZ393273 OWV393273 PGR393273 PQN393273 QAJ393273 QKF393273 QUB393273 RDX393273 RNT393273 RXP393273 SHL393273 SRH393273 TBD393273 TKZ393273 TUV393273 UER393273 UON393273 UYJ393273 VIF393273 VSB393273 WBX393273 WLT393273 WVP393273 H458809 JD458809 SZ458809 ACV458809 AMR458809 AWN458809 BGJ458809 BQF458809 CAB458809 CJX458809 CTT458809 DDP458809 DNL458809 DXH458809 EHD458809 EQZ458809 FAV458809 FKR458809 FUN458809 GEJ458809 GOF458809 GYB458809 HHX458809 HRT458809 IBP458809 ILL458809 IVH458809 JFD458809 JOZ458809 JYV458809 KIR458809 KSN458809 LCJ458809 LMF458809 LWB458809 MFX458809 MPT458809 MZP458809 NJL458809 NTH458809 ODD458809 OMZ458809 OWV458809 PGR458809 PQN458809 QAJ458809 QKF458809 QUB458809 RDX458809 RNT458809 RXP458809 SHL458809 SRH458809 TBD458809 TKZ458809 TUV458809 UER458809 UON458809 UYJ458809 VIF458809 VSB458809 WBX458809 WLT458809 WVP458809 H524345 JD524345 SZ524345 ACV524345 AMR524345 AWN524345 BGJ524345 BQF524345 CAB524345 CJX524345 CTT524345 DDP524345 DNL524345 DXH524345 EHD524345 EQZ524345 FAV524345 FKR524345 FUN524345 GEJ524345 GOF524345 GYB524345 HHX524345 HRT524345 IBP524345 ILL524345 IVH524345 JFD524345 JOZ524345 JYV524345 KIR524345 KSN524345 LCJ524345 LMF524345 LWB524345 MFX524345 MPT524345 MZP524345 NJL524345 NTH524345 ODD524345 OMZ524345 OWV524345 PGR524345 PQN524345 QAJ524345 QKF524345 QUB524345 RDX524345 RNT524345 RXP524345 SHL524345 SRH524345 TBD524345 TKZ524345 TUV524345 UER524345 UON524345 UYJ524345 VIF524345 VSB524345 WBX524345 WLT524345 WVP524345 H589881 JD589881 SZ589881 ACV589881 AMR589881 AWN589881 BGJ589881 BQF589881 CAB589881 CJX589881 CTT589881 DDP589881 DNL589881 DXH589881 EHD589881 EQZ589881 FAV589881 FKR589881 FUN589881 GEJ589881 GOF589881 GYB589881 HHX589881 HRT589881 IBP589881 ILL589881 IVH589881 JFD589881 JOZ589881 JYV589881 KIR589881 KSN589881 LCJ589881 LMF589881 LWB589881 MFX589881 MPT589881 MZP589881 NJL589881 NTH589881 ODD589881 OMZ589881 OWV589881 PGR589881 PQN589881 QAJ589881 QKF589881 QUB589881 RDX589881 RNT589881 RXP589881 SHL589881 SRH589881 TBD589881 TKZ589881 TUV589881 UER589881 UON589881 UYJ589881 VIF589881 VSB589881 WBX589881 WLT589881 WVP589881 H655417 JD655417 SZ655417 ACV655417 AMR655417 AWN655417 BGJ655417 BQF655417 CAB655417 CJX655417 CTT655417 DDP655417 DNL655417 DXH655417 EHD655417 EQZ655417 FAV655417 FKR655417 FUN655417 GEJ655417 GOF655417 GYB655417 HHX655417 HRT655417 IBP655417 ILL655417 IVH655417 JFD655417 JOZ655417 JYV655417 KIR655417 KSN655417 LCJ655417 LMF655417 LWB655417 MFX655417 MPT655417 MZP655417 NJL655417 NTH655417 ODD655417 OMZ655417 OWV655417 PGR655417 PQN655417 QAJ655417 QKF655417 QUB655417 RDX655417 RNT655417 RXP655417 SHL655417 SRH655417 TBD655417 TKZ655417 TUV655417 UER655417 UON655417 UYJ655417 VIF655417 VSB655417 WBX655417 WLT655417 WVP655417 H720953 JD720953 SZ720953 ACV720953 AMR720953 AWN720953 BGJ720953 BQF720953 CAB720953 CJX720953 CTT720953 DDP720953 DNL720953 DXH720953 EHD720953 EQZ720953 FAV720953 FKR720953 FUN720953 GEJ720953 GOF720953 GYB720953 HHX720953 HRT720953 IBP720953 ILL720953 IVH720953 JFD720953 JOZ720953 JYV720953 KIR720953 KSN720953 LCJ720953 LMF720953 LWB720953 MFX720953 MPT720953 MZP720953 NJL720953 NTH720953 ODD720953 OMZ720953 OWV720953 PGR720953 PQN720953 QAJ720953 QKF720953 QUB720953 RDX720953 RNT720953 RXP720953 SHL720953 SRH720953 TBD720953 TKZ720953 TUV720953 UER720953 UON720953 UYJ720953 VIF720953 VSB720953 WBX720953 WLT720953 WVP720953 H786489 JD786489 SZ786489 ACV786489 AMR786489 AWN786489 BGJ786489 BQF786489 CAB786489 CJX786489 CTT786489 DDP786489 DNL786489 DXH786489 EHD786489 EQZ786489 FAV786489 FKR786489 FUN786489 GEJ786489 GOF786489 GYB786489 HHX786489 HRT786489 IBP786489 ILL786489 IVH786489 JFD786489 JOZ786489 JYV786489 KIR786489 KSN786489 LCJ786489 LMF786489 LWB786489 MFX786489 MPT786489 MZP786489 NJL786489 NTH786489 ODD786489 OMZ786489 OWV786489 PGR786489 PQN786489 QAJ786489 QKF786489 QUB786489 RDX786489 RNT786489 RXP786489 SHL786489 SRH786489 TBD786489 TKZ786489 TUV786489 UER786489 UON786489 UYJ786489 VIF786489 VSB786489 WBX786489 WLT786489 WVP786489 H852025 JD852025 SZ852025 ACV852025 AMR852025 AWN852025 BGJ852025 BQF852025 CAB852025 CJX852025 CTT852025 DDP852025 DNL852025 DXH852025 EHD852025 EQZ852025 FAV852025 FKR852025 FUN852025 GEJ852025 GOF852025 GYB852025 HHX852025 HRT852025 IBP852025 ILL852025 IVH852025 JFD852025 JOZ852025 JYV852025 KIR852025 KSN852025 LCJ852025 LMF852025 LWB852025 MFX852025 MPT852025 MZP852025 NJL852025 NTH852025 ODD852025 OMZ852025 OWV852025 PGR852025 PQN852025 QAJ852025 QKF852025 QUB852025 RDX852025 RNT852025 RXP852025 SHL852025 SRH852025 TBD852025 TKZ852025 TUV852025 UER852025 UON852025 UYJ852025 VIF852025 VSB852025 WBX852025 WLT852025 WVP852025 H917561 JD917561 SZ917561 ACV917561 AMR917561 AWN917561 BGJ917561 BQF917561 CAB917561 CJX917561 CTT917561 DDP917561 DNL917561 DXH917561 EHD917561 EQZ917561 FAV917561 FKR917561 FUN917561 GEJ917561 GOF917561 GYB917561 HHX917561 HRT917561 IBP917561 ILL917561 IVH917561 JFD917561 JOZ917561 JYV917561 KIR917561 KSN917561 LCJ917561 LMF917561 LWB917561 MFX917561 MPT917561 MZP917561 NJL917561 NTH917561 ODD917561 OMZ917561 OWV917561 PGR917561 PQN917561 QAJ917561 QKF917561 QUB917561 RDX917561 RNT917561 RXP917561 SHL917561 SRH917561 TBD917561 TKZ917561 TUV917561 UER917561 UON917561 UYJ917561 VIF917561 VSB917561 WBX917561 WLT917561 WVP917561 H983097 JD983097 SZ983097 ACV983097 AMR983097 AWN983097 BGJ983097 BQF983097 CAB983097 CJX983097 CTT983097 DDP983097 DNL983097 DXH983097 EHD983097 EQZ983097 FAV983097 FKR983097 FUN983097 GEJ983097 GOF983097 GYB983097 HHX983097 HRT983097 IBP983097 ILL983097 IVH983097 JFD983097 JOZ983097 JYV983097 KIR983097 KSN983097 LCJ983097 LMF983097 LWB983097 MFX983097 MPT983097 MZP983097 NJL983097 NTH983097 ODD983097 OMZ983097 OWV983097 PGR983097 PQN983097 QAJ983097 QKF983097 QUB983097 RDX983097 RNT983097 RXP983097 SHL983097 SRH983097 TBD983097 TKZ983097 TUV983097 UER983097 UON983097 UYJ983097 VIF983097 VSB983097 WBX983097 WLT983097 WVP983097 H41 JD41 SZ41 ACV41 AMR41 AWN41 BGJ41 BQF41 CAB41 CJX41 CTT41 DDP41 DNL41 DXH41 EHD41 EQZ41 FAV41 FKR41 FUN41 GEJ41 GOF41 GYB41 HHX41 HRT41 IBP41 ILL41 IVH41 JFD41 JOZ41 JYV41 KIR41 KSN41 LCJ41 LMF41 LWB41 MFX41 MPT41 MZP41 NJL41 NTH41 ODD41 OMZ41 OWV41 PGR41 PQN41 QAJ41 QKF41 QUB41 RDX41 RNT41 RXP41 SHL41 SRH41 TBD41 TKZ41 TUV41 UER41 UON41 UYJ41 VIF41 VSB41 WBX41 WLT41 WVP41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WVP983102 JD62 SZ62 ACV62 AMR62 AWN62 BGJ62 BQF62 CAB62 CJX62 CTT62 DDP62 DNL62 DXH62 EHD62 EQZ62 FAV62 FKR62 FUN62 GEJ62 GOF62 GYB62 HHX62 HRT62 IBP62 ILL62 IVH62 JFD62 JOZ62 JYV62 KIR62 KSN62 LCJ62 LMF62 LWB62 MFX62 MPT62 MZP62 NJL62 NTH62 ODD62 OMZ62 OWV62 PGR62 PQN62 QAJ62 QKF62 QUB62 RDX62 RNT62 RXP62 SHL62 SRH62 TBD62 TKZ62 TUV62 UER62 UON62 UYJ62 VIF62 VSB62 WBX62 WLT62 WVP62 H65598 JD65598 SZ65598 ACV65598 AMR65598 AWN65598 BGJ65598 BQF65598 CAB65598 CJX65598 CTT65598 DDP65598 DNL65598 DXH65598 EHD65598 EQZ65598 FAV65598 FKR65598 FUN65598 GEJ65598 GOF65598 GYB65598 HHX65598 HRT65598 IBP65598 ILL65598 IVH65598 JFD65598 JOZ65598 JYV65598 KIR65598 KSN65598 LCJ65598 LMF65598 LWB65598 MFX65598 MPT65598 MZP65598 NJL65598 NTH65598 ODD65598 OMZ65598 OWV65598 PGR65598 PQN65598 QAJ65598 QKF65598 QUB65598 RDX65598 RNT65598 RXP65598 SHL65598 SRH65598 TBD65598 TKZ65598 TUV65598 UER65598 UON65598 UYJ65598 VIF65598 VSB65598 WBX65598 WLT65598 WVP65598 H131134 JD131134 SZ131134 ACV131134 AMR131134 AWN131134 BGJ131134 BQF131134 CAB131134 CJX131134 CTT131134 DDP131134 DNL131134 DXH131134 EHD131134 EQZ131134 FAV131134 FKR131134 FUN131134 GEJ131134 GOF131134 GYB131134 HHX131134 HRT131134 IBP131134 ILL131134 IVH131134 JFD131134 JOZ131134 JYV131134 KIR131134 KSN131134 LCJ131134 LMF131134 LWB131134 MFX131134 MPT131134 MZP131134 NJL131134 NTH131134 ODD131134 OMZ131134 OWV131134 PGR131134 PQN131134 QAJ131134 QKF131134 QUB131134 RDX131134 RNT131134 RXP131134 SHL131134 SRH131134 TBD131134 TKZ131134 TUV131134 UER131134 UON131134 UYJ131134 VIF131134 VSB131134 WBX131134 WLT131134 WVP131134 H196670 JD196670 SZ196670 ACV196670 AMR196670 AWN196670 BGJ196670 BQF196670 CAB196670 CJX196670 CTT196670 DDP196670 DNL196670 DXH196670 EHD196670 EQZ196670 FAV196670 FKR196670 FUN196670 GEJ196670 GOF196670 GYB196670 HHX196670 HRT196670 IBP196670 ILL196670 IVH196670 JFD196670 JOZ196670 JYV196670 KIR196670 KSN196670 LCJ196670 LMF196670 LWB196670 MFX196670 MPT196670 MZP196670 NJL196670 NTH196670 ODD196670 OMZ196670 OWV196670 PGR196670 PQN196670 QAJ196670 QKF196670 QUB196670 RDX196670 RNT196670 RXP196670 SHL196670 SRH196670 TBD196670 TKZ196670 TUV196670 UER196670 UON196670 UYJ196670 VIF196670 VSB196670 WBX196670 WLT196670 WVP196670 H262206 JD262206 SZ262206 ACV262206 AMR262206 AWN262206 BGJ262206 BQF262206 CAB262206 CJX262206 CTT262206 DDP262206 DNL262206 DXH262206 EHD262206 EQZ262206 FAV262206 FKR262206 FUN262206 GEJ262206 GOF262206 GYB262206 HHX262206 HRT262206 IBP262206 ILL262206 IVH262206 JFD262206 JOZ262206 JYV262206 KIR262206 KSN262206 LCJ262206 LMF262206 LWB262206 MFX262206 MPT262206 MZP262206 NJL262206 NTH262206 ODD262206 OMZ262206 OWV262206 PGR262206 PQN262206 QAJ262206 QKF262206 QUB262206 RDX262206 RNT262206 RXP262206 SHL262206 SRH262206 TBD262206 TKZ262206 TUV262206 UER262206 UON262206 UYJ262206 VIF262206 VSB262206 WBX262206 WLT262206 WVP262206 H327742 JD327742 SZ327742 ACV327742 AMR327742 AWN327742 BGJ327742 BQF327742 CAB327742 CJX327742 CTT327742 DDP327742 DNL327742 DXH327742 EHD327742 EQZ327742 FAV327742 FKR327742 FUN327742 GEJ327742 GOF327742 GYB327742 HHX327742 HRT327742 IBP327742 ILL327742 IVH327742 JFD327742 JOZ327742 JYV327742 KIR327742 KSN327742 LCJ327742 LMF327742 LWB327742 MFX327742 MPT327742 MZP327742 NJL327742 NTH327742 ODD327742 OMZ327742 OWV327742 PGR327742 PQN327742 QAJ327742 QKF327742 QUB327742 RDX327742 RNT327742 RXP327742 SHL327742 SRH327742 TBD327742 TKZ327742 TUV327742 UER327742 UON327742 UYJ327742 VIF327742 VSB327742 WBX327742 WLT327742 WVP327742 H393278 JD393278 SZ393278 ACV393278 AMR393278 AWN393278 BGJ393278 BQF393278 CAB393278 CJX393278 CTT393278 DDP393278 DNL393278 DXH393278 EHD393278 EQZ393278 FAV393278 FKR393278 FUN393278 GEJ393278 GOF393278 GYB393278 HHX393278 HRT393278 IBP393278 ILL393278 IVH393278 JFD393278 JOZ393278 JYV393278 KIR393278 KSN393278 LCJ393278 LMF393278 LWB393278 MFX393278 MPT393278 MZP393278 NJL393278 NTH393278 ODD393278 OMZ393278 OWV393278 PGR393278 PQN393278 QAJ393278 QKF393278 QUB393278 RDX393278 RNT393278 RXP393278 SHL393278 SRH393278 TBD393278 TKZ393278 TUV393278 UER393278 UON393278 UYJ393278 VIF393278 VSB393278 WBX393278 WLT393278 WVP393278 H458814 JD458814 SZ458814 ACV458814 AMR458814 AWN458814 BGJ458814 BQF458814 CAB458814 CJX458814 CTT458814 DDP458814 DNL458814 DXH458814 EHD458814 EQZ458814 FAV458814 FKR458814 FUN458814 GEJ458814 GOF458814 GYB458814 HHX458814 HRT458814 IBP458814 ILL458814 IVH458814 JFD458814 JOZ458814 JYV458814 KIR458814 KSN458814 LCJ458814 LMF458814 LWB458814 MFX458814 MPT458814 MZP458814 NJL458814 NTH458814 ODD458814 OMZ458814 OWV458814 PGR458814 PQN458814 QAJ458814 QKF458814 QUB458814 RDX458814 RNT458814 RXP458814 SHL458814 SRH458814 TBD458814 TKZ458814 TUV458814 UER458814 UON458814 UYJ458814 VIF458814 VSB458814 WBX458814 WLT458814 WVP458814 H524350 JD524350 SZ524350 ACV524350 AMR524350 AWN524350 BGJ524350 BQF524350 CAB524350 CJX524350 CTT524350 DDP524350 DNL524350 DXH524350 EHD524350 EQZ524350 FAV524350 FKR524350 FUN524350 GEJ524350 GOF524350 GYB524350 HHX524350 HRT524350 IBP524350 ILL524350 IVH524350 JFD524350 JOZ524350 JYV524350 KIR524350 KSN524350 LCJ524350 LMF524350 LWB524350 MFX524350 MPT524350 MZP524350 NJL524350 NTH524350 ODD524350 OMZ524350 OWV524350 PGR524350 PQN524350 QAJ524350 QKF524350 QUB524350 RDX524350 RNT524350 RXP524350 SHL524350 SRH524350 TBD524350 TKZ524350 TUV524350 UER524350 UON524350 UYJ524350 VIF524350 VSB524350 WBX524350 WLT524350 WVP524350 H589886 JD589886 SZ589886 ACV589886 AMR589886 AWN589886 BGJ589886 BQF589886 CAB589886 CJX589886 CTT589886 DDP589886 DNL589886 DXH589886 EHD589886 EQZ589886 FAV589886 FKR589886 FUN589886 GEJ589886 GOF589886 GYB589886 HHX589886 HRT589886 IBP589886 ILL589886 IVH589886 JFD589886 JOZ589886 JYV589886 KIR589886 KSN589886 LCJ589886 LMF589886 LWB589886 MFX589886 MPT589886 MZP589886 NJL589886 NTH589886 ODD589886 OMZ589886 OWV589886 PGR589886 PQN589886 QAJ589886 QKF589886 QUB589886 RDX589886 RNT589886 RXP589886 SHL589886 SRH589886 TBD589886 TKZ589886 TUV589886 UER589886 UON589886 UYJ589886 VIF589886 VSB589886 WBX589886 WLT589886 WVP589886 H655422 JD655422 SZ655422 ACV655422 AMR655422 AWN655422 BGJ655422 BQF655422 CAB655422 CJX655422 CTT655422 DDP655422 DNL655422 DXH655422 EHD655422 EQZ655422 FAV655422 FKR655422 FUN655422 GEJ655422 GOF655422 GYB655422 HHX655422 HRT655422 IBP655422 ILL655422 IVH655422 JFD655422 JOZ655422 JYV655422 KIR655422 KSN655422 LCJ655422 LMF655422 LWB655422 MFX655422 MPT655422 MZP655422 NJL655422 NTH655422 ODD655422 OMZ655422 OWV655422 PGR655422 PQN655422 QAJ655422 QKF655422 QUB655422 RDX655422 RNT655422 RXP655422 SHL655422 SRH655422 TBD655422 TKZ655422 TUV655422 UER655422 UON655422 UYJ655422 VIF655422 VSB655422 WBX655422 WLT655422 WVP655422 H720958 JD720958 SZ720958 ACV720958 AMR720958 AWN720958 BGJ720958 BQF720958 CAB720958 CJX720958 CTT720958 DDP720958 DNL720958 DXH720958 EHD720958 EQZ720958 FAV720958 FKR720958 FUN720958 GEJ720958 GOF720958 GYB720958 HHX720958 HRT720958 IBP720958 ILL720958 IVH720958 JFD720958 JOZ720958 JYV720958 KIR720958 KSN720958 LCJ720958 LMF720958 LWB720958 MFX720958 MPT720958 MZP720958 NJL720958 NTH720958 ODD720958 OMZ720958 OWV720958 PGR720958 PQN720958 QAJ720958 QKF720958 QUB720958 RDX720958 RNT720958 RXP720958 SHL720958 SRH720958 TBD720958 TKZ720958 TUV720958 UER720958 UON720958 UYJ720958 VIF720958 VSB720958 WBX720958 WLT720958 WVP720958 H786494 JD786494 SZ786494 ACV786494 AMR786494 AWN786494 BGJ786494 BQF786494 CAB786494 CJX786494 CTT786494 DDP786494 DNL786494 DXH786494 EHD786494 EQZ786494 FAV786494 FKR786494 FUN786494 GEJ786494 GOF786494 GYB786494 HHX786494 HRT786494 IBP786494 ILL786494 IVH786494 JFD786494 JOZ786494 JYV786494 KIR786494 KSN786494 LCJ786494 LMF786494 LWB786494 MFX786494 MPT786494 MZP786494 NJL786494 NTH786494 ODD786494 OMZ786494 OWV786494 PGR786494 PQN786494 QAJ786494 QKF786494 QUB786494 RDX786494 RNT786494 RXP786494 SHL786494 SRH786494 TBD786494 TKZ786494 TUV786494 UER786494 UON786494 UYJ786494 VIF786494 VSB786494 WBX786494 WLT786494 WVP786494 H852030 JD852030 SZ852030 ACV852030 AMR852030 AWN852030 BGJ852030 BQF852030 CAB852030 CJX852030 CTT852030 DDP852030 DNL852030 DXH852030 EHD852030 EQZ852030 FAV852030 FKR852030 FUN852030 GEJ852030 GOF852030 GYB852030 HHX852030 HRT852030 IBP852030 ILL852030 IVH852030 JFD852030 JOZ852030 JYV852030 KIR852030 KSN852030 LCJ852030 LMF852030 LWB852030 MFX852030 MPT852030 MZP852030 NJL852030 NTH852030 ODD852030 OMZ852030 OWV852030 PGR852030 PQN852030 QAJ852030 QKF852030 QUB852030 RDX852030 RNT852030 RXP852030 SHL852030 SRH852030 TBD852030 TKZ852030 TUV852030 UER852030 UON852030 UYJ852030 VIF852030 VSB852030 WBX852030 WLT852030 WVP852030 H917566 JD917566 SZ917566 ACV917566 AMR917566 AWN917566 BGJ917566 BQF917566 CAB917566 CJX917566 CTT917566 DDP917566 DNL917566 DXH917566 EHD917566 EQZ917566 FAV917566 FKR917566 FUN917566 GEJ917566 GOF917566 GYB917566 HHX917566 HRT917566 IBP917566 ILL917566 IVH917566 JFD917566 JOZ917566 JYV917566 KIR917566 KSN917566 LCJ917566 LMF917566 LWB917566 MFX917566 MPT917566 MZP917566 NJL917566 NTH917566 ODD917566 OMZ917566 OWV917566 PGR917566 PQN917566 QAJ917566 QKF917566 QUB917566 RDX917566 RNT917566 RXP917566 SHL917566 SRH917566 TBD917566 TKZ917566 TUV917566 UER917566 UON917566 UYJ917566 VIF917566 VSB917566 WBX917566 WLT917566 WVP917566 H983102 JD983102 SZ983102 ACV983102 AMR983102 AWN983102 BGJ983102 BQF983102 CAB983102 CJX983102 CTT983102 DDP983102 DNL983102 DXH983102 EHD983102 EQZ983102 FAV983102 FKR983102 FUN983102 GEJ983102 GOF983102 GYB983102 HHX983102 HRT983102 IBP983102 ILL983102 IVH983102 JFD983102 JOZ983102 JYV983102 KIR983102 KSN983102 LCJ983102 LMF983102 LWB983102 MFX983102 MPT983102 MZP983102 NJL983102 NTH983102 ODD983102 OMZ983102 OWV983102 PGR983102 PQN983102 QAJ983102 QKF983102 QUB983102 RDX983102 RNT983102 RXP983102 SHL983102 SRH983102 TBD983102 TKZ983102 TUV983102 UER983102 UON983102 UYJ983102 VIF983102 VSB983102 WBX983102 WLT983102" xr:uid="{7506C376-06F1-4AB3-B36C-C223F1A2220F}">
      <formula1>"Conv,Ave,RMS"</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46961-E495-4BCE-9EB1-ED9EF235D7E5}">
  <dimension ref="A1:CY116"/>
  <sheetViews>
    <sheetView topLeftCell="A13" zoomScale="70" zoomScaleNormal="70" workbookViewId="0">
      <selection activeCell="E59" sqref="E59"/>
    </sheetView>
  </sheetViews>
  <sheetFormatPr defaultRowHeight="14.5"/>
  <cols>
    <col min="1" max="1" width="20" style="52" bestFit="1" customWidth="1"/>
    <col min="2" max="2" width="25.6328125" style="52" customWidth="1"/>
    <col min="3" max="3" width="29.90625" style="52" customWidth="1"/>
    <col min="4" max="4" width="23.26953125" style="52" customWidth="1"/>
    <col min="5" max="5" width="22.453125" style="52" customWidth="1"/>
    <col min="6" max="6" width="12.7265625" style="52" bestFit="1" customWidth="1"/>
    <col min="7" max="8" width="9" style="52"/>
    <col min="9" max="9" width="12.08984375" style="52" bestFit="1" customWidth="1"/>
    <col min="10" max="10" width="12.7265625" style="52" bestFit="1" customWidth="1"/>
    <col min="11" max="11" width="13.08984375" style="52" bestFit="1" customWidth="1"/>
    <col min="12" max="12" width="9" style="52"/>
    <col min="13" max="13" width="9.90625" style="52" bestFit="1" customWidth="1"/>
    <col min="14" max="19" width="9" style="52"/>
    <col min="20" max="20" width="9.90625" style="52" bestFit="1" customWidth="1"/>
    <col min="21" max="256" width="9" style="52"/>
    <col min="257" max="257" width="20" style="52" bestFit="1" customWidth="1"/>
    <col min="258" max="258" width="25.6328125" style="52" customWidth="1"/>
    <col min="259" max="259" width="29.90625" style="52" customWidth="1"/>
    <col min="260" max="260" width="23.26953125" style="52" customWidth="1"/>
    <col min="261" max="261" width="22.453125" style="52" customWidth="1"/>
    <col min="262" max="264" width="9" style="52"/>
    <col min="265" max="265" width="12.08984375" style="52" bestFit="1" customWidth="1"/>
    <col min="266" max="266" width="12.7265625" style="52" bestFit="1" customWidth="1"/>
    <col min="267" max="267" width="13.08984375" style="52" bestFit="1" customWidth="1"/>
    <col min="268" max="268" width="9" style="52"/>
    <col min="269" max="269" width="9.90625" style="52" bestFit="1" customWidth="1"/>
    <col min="270" max="275" width="9" style="52"/>
    <col min="276" max="276" width="9.90625" style="52" bestFit="1" customWidth="1"/>
    <col min="277" max="512" width="9" style="52"/>
    <col min="513" max="513" width="20" style="52" bestFit="1" customWidth="1"/>
    <col min="514" max="514" width="25.6328125" style="52" customWidth="1"/>
    <col min="515" max="515" width="29.90625" style="52" customWidth="1"/>
    <col min="516" max="516" width="23.26953125" style="52" customWidth="1"/>
    <col min="517" max="517" width="22.453125" style="52" customWidth="1"/>
    <col min="518" max="520" width="9" style="52"/>
    <col min="521" max="521" width="12.08984375" style="52" bestFit="1" customWidth="1"/>
    <col min="522" max="522" width="12.7265625" style="52" bestFit="1" customWidth="1"/>
    <col min="523" max="523" width="13.08984375" style="52" bestFit="1" customWidth="1"/>
    <col min="524" max="524" width="9" style="52"/>
    <col min="525" max="525" width="9.90625" style="52" bestFit="1" customWidth="1"/>
    <col min="526" max="531" width="9" style="52"/>
    <col min="532" max="532" width="9.90625" style="52" bestFit="1" customWidth="1"/>
    <col min="533" max="768" width="9" style="52"/>
    <col min="769" max="769" width="20" style="52" bestFit="1" customWidth="1"/>
    <col min="770" max="770" width="25.6328125" style="52" customWidth="1"/>
    <col min="771" max="771" width="29.90625" style="52" customWidth="1"/>
    <col min="772" max="772" width="23.26953125" style="52" customWidth="1"/>
    <col min="773" max="773" width="22.453125" style="52" customWidth="1"/>
    <col min="774" max="776" width="9" style="52"/>
    <col min="777" max="777" width="12.08984375" style="52" bestFit="1" customWidth="1"/>
    <col min="778" max="778" width="12.7265625" style="52" bestFit="1" customWidth="1"/>
    <col min="779" max="779" width="13.08984375" style="52" bestFit="1" customWidth="1"/>
    <col min="780" max="780" width="9" style="52"/>
    <col min="781" max="781" width="9.90625" style="52" bestFit="1" customWidth="1"/>
    <col min="782" max="787" width="9" style="52"/>
    <col min="788" max="788" width="9.90625" style="52" bestFit="1" customWidth="1"/>
    <col min="789" max="1024" width="9" style="52"/>
    <col min="1025" max="1025" width="20" style="52" bestFit="1" customWidth="1"/>
    <col min="1026" max="1026" width="25.6328125" style="52" customWidth="1"/>
    <col min="1027" max="1027" width="29.90625" style="52" customWidth="1"/>
    <col min="1028" max="1028" width="23.26953125" style="52" customWidth="1"/>
    <col min="1029" max="1029" width="22.453125" style="52" customWidth="1"/>
    <col min="1030" max="1032" width="9" style="52"/>
    <col min="1033" max="1033" width="12.08984375" style="52" bestFit="1" customWidth="1"/>
    <col min="1034" max="1034" width="12.7265625" style="52" bestFit="1" customWidth="1"/>
    <col min="1035" max="1035" width="13.08984375" style="52" bestFit="1" customWidth="1"/>
    <col min="1036" max="1036" width="9" style="52"/>
    <col min="1037" max="1037" width="9.90625" style="52" bestFit="1" customWidth="1"/>
    <col min="1038" max="1043" width="9" style="52"/>
    <col min="1044" max="1044" width="9.90625" style="52" bestFit="1" customWidth="1"/>
    <col min="1045" max="1280" width="9" style="52"/>
    <col min="1281" max="1281" width="20" style="52" bestFit="1" customWidth="1"/>
    <col min="1282" max="1282" width="25.6328125" style="52" customWidth="1"/>
    <col min="1283" max="1283" width="29.90625" style="52" customWidth="1"/>
    <col min="1284" max="1284" width="23.26953125" style="52" customWidth="1"/>
    <col min="1285" max="1285" width="22.453125" style="52" customWidth="1"/>
    <col min="1286" max="1288" width="9" style="52"/>
    <col min="1289" max="1289" width="12.08984375" style="52" bestFit="1" customWidth="1"/>
    <col min="1290" max="1290" width="12.7265625" style="52" bestFit="1" customWidth="1"/>
    <col min="1291" max="1291" width="13.08984375" style="52" bestFit="1" customWidth="1"/>
    <col min="1292" max="1292" width="9" style="52"/>
    <col min="1293" max="1293" width="9.90625" style="52" bestFit="1" customWidth="1"/>
    <col min="1294" max="1299" width="9" style="52"/>
    <col min="1300" max="1300" width="9.90625" style="52" bestFit="1" customWidth="1"/>
    <col min="1301" max="1536" width="9" style="52"/>
    <col min="1537" max="1537" width="20" style="52" bestFit="1" customWidth="1"/>
    <col min="1538" max="1538" width="25.6328125" style="52" customWidth="1"/>
    <col min="1539" max="1539" width="29.90625" style="52" customWidth="1"/>
    <col min="1540" max="1540" width="23.26953125" style="52" customWidth="1"/>
    <col min="1541" max="1541" width="22.453125" style="52" customWidth="1"/>
    <col min="1542" max="1544" width="9" style="52"/>
    <col min="1545" max="1545" width="12.08984375" style="52" bestFit="1" customWidth="1"/>
    <col min="1546" max="1546" width="12.7265625" style="52" bestFit="1" customWidth="1"/>
    <col min="1547" max="1547" width="13.08984375" style="52" bestFit="1" customWidth="1"/>
    <col min="1548" max="1548" width="9" style="52"/>
    <col min="1549" max="1549" width="9.90625" style="52" bestFit="1" customWidth="1"/>
    <col min="1550" max="1555" width="9" style="52"/>
    <col min="1556" max="1556" width="9.90625" style="52" bestFit="1" customWidth="1"/>
    <col min="1557" max="1792" width="9" style="52"/>
    <col min="1793" max="1793" width="20" style="52" bestFit="1" customWidth="1"/>
    <col min="1794" max="1794" width="25.6328125" style="52" customWidth="1"/>
    <col min="1795" max="1795" width="29.90625" style="52" customWidth="1"/>
    <col min="1796" max="1796" width="23.26953125" style="52" customWidth="1"/>
    <col min="1797" max="1797" width="22.453125" style="52" customWidth="1"/>
    <col min="1798" max="1800" width="9" style="52"/>
    <col min="1801" max="1801" width="12.08984375" style="52" bestFit="1" customWidth="1"/>
    <col min="1802" max="1802" width="12.7265625" style="52" bestFit="1" customWidth="1"/>
    <col min="1803" max="1803" width="13.08984375" style="52" bestFit="1" customWidth="1"/>
    <col min="1804" max="1804" width="9" style="52"/>
    <col min="1805" max="1805" width="9.90625" style="52" bestFit="1" customWidth="1"/>
    <col min="1806" max="1811" width="9" style="52"/>
    <col min="1812" max="1812" width="9.90625" style="52" bestFit="1" customWidth="1"/>
    <col min="1813" max="2048" width="9" style="52"/>
    <col min="2049" max="2049" width="20" style="52" bestFit="1" customWidth="1"/>
    <col min="2050" max="2050" width="25.6328125" style="52" customWidth="1"/>
    <col min="2051" max="2051" width="29.90625" style="52" customWidth="1"/>
    <col min="2052" max="2052" width="23.26953125" style="52" customWidth="1"/>
    <col min="2053" max="2053" width="22.453125" style="52" customWidth="1"/>
    <col min="2054" max="2056" width="9" style="52"/>
    <col min="2057" max="2057" width="12.08984375" style="52" bestFit="1" customWidth="1"/>
    <col min="2058" max="2058" width="12.7265625" style="52" bestFit="1" customWidth="1"/>
    <col min="2059" max="2059" width="13.08984375" style="52" bestFit="1" customWidth="1"/>
    <col min="2060" max="2060" width="9" style="52"/>
    <col min="2061" max="2061" width="9.90625" style="52" bestFit="1" customWidth="1"/>
    <col min="2062" max="2067" width="9" style="52"/>
    <col min="2068" max="2068" width="9.90625" style="52" bestFit="1" customWidth="1"/>
    <col min="2069" max="2304" width="9" style="52"/>
    <col min="2305" max="2305" width="20" style="52" bestFit="1" customWidth="1"/>
    <col min="2306" max="2306" width="25.6328125" style="52" customWidth="1"/>
    <col min="2307" max="2307" width="29.90625" style="52" customWidth="1"/>
    <col min="2308" max="2308" width="23.26953125" style="52" customWidth="1"/>
    <col min="2309" max="2309" width="22.453125" style="52" customWidth="1"/>
    <col min="2310" max="2312" width="9" style="52"/>
    <col min="2313" max="2313" width="12.08984375" style="52" bestFit="1" customWidth="1"/>
    <col min="2314" max="2314" width="12.7265625" style="52" bestFit="1" customWidth="1"/>
    <col min="2315" max="2315" width="13.08984375" style="52" bestFit="1" customWidth="1"/>
    <col min="2316" max="2316" width="9" style="52"/>
    <col min="2317" max="2317" width="9.90625" style="52" bestFit="1" customWidth="1"/>
    <col min="2318" max="2323" width="9" style="52"/>
    <col min="2324" max="2324" width="9.90625" style="52" bestFit="1" customWidth="1"/>
    <col min="2325" max="2560" width="9" style="52"/>
    <col min="2561" max="2561" width="20" style="52" bestFit="1" customWidth="1"/>
    <col min="2562" max="2562" width="25.6328125" style="52" customWidth="1"/>
    <col min="2563" max="2563" width="29.90625" style="52" customWidth="1"/>
    <col min="2564" max="2564" width="23.26953125" style="52" customWidth="1"/>
    <col min="2565" max="2565" width="22.453125" style="52" customWidth="1"/>
    <col min="2566" max="2568" width="9" style="52"/>
    <col min="2569" max="2569" width="12.08984375" style="52" bestFit="1" customWidth="1"/>
    <col min="2570" max="2570" width="12.7265625" style="52" bestFit="1" customWidth="1"/>
    <col min="2571" max="2571" width="13.08984375" style="52" bestFit="1" customWidth="1"/>
    <col min="2572" max="2572" width="9" style="52"/>
    <col min="2573" max="2573" width="9.90625" style="52" bestFit="1" customWidth="1"/>
    <col min="2574" max="2579" width="9" style="52"/>
    <col min="2580" max="2580" width="9.90625" style="52" bestFit="1" customWidth="1"/>
    <col min="2581" max="2816" width="9" style="52"/>
    <col min="2817" max="2817" width="20" style="52" bestFit="1" customWidth="1"/>
    <col min="2818" max="2818" width="25.6328125" style="52" customWidth="1"/>
    <col min="2819" max="2819" width="29.90625" style="52" customWidth="1"/>
    <col min="2820" max="2820" width="23.26953125" style="52" customWidth="1"/>
    <col min="2821" max="2821" width="22.453125" style="52" customWidth="1"/>
    <col min="2822" max="2824" width="9" style="52"/>
    <col min="2825" max="2825" width="12.08984375" style="52" bestFit="1" customWidth="1"/>
    <col min="2826" max="2826" width="12.7265625" style="52" bestFit="1" customWidth="1"/>
    <col min="2827" max="2827" width="13.08984375" style="52" bestFit="1" customWidth="1"/>
    <col min="2828" max="2828" width="9" style="52"/>
    <col min="2829" max="2829" width="9.90625" style="52" bestFit="1" customWidth="1"/>
    <col min="2830" max="2835" width="9" style="52"/>
    <col min="2836" max="2836" width="9.90625" style="52" bestFit="1" customWidth="1"/>
    <col min="2837" max="3072" width="9" style="52"/>
    <col min="3073" max="3073" width="20" style="52" bestFit="1" customWidth="1"/>
    <col min="3074" max="3074" width="25.6328125" style="52" customWidth="1"/>
    <col min="3075" max="3075" width="29.90625" style="52" customWidth="1"/>
    <col min="3076" max="3076" width="23.26953125" style="52" customWidth="1"/>
    <col min="3077" max="3077" width="22.453125" style="52" customWidth="1"/>
    <col min="3078" max="3080" width="9" style="52"/>
    <col min="3081" max="3081" width="12.08984375" style="52" bestFit="1" customWidth="1"/>
    <col min="3082" max="3082" width="12.7265625" style="52" bestFit="1" customWidth="1"/>
    <col min="3083" max="3083" width="13.08984375" style="52" bestFit="1" customWidth="1"/>
    <col min="3084" max="3084" width="9" style="52"/>
    <col min="3085" max="3085" width="9.90625" style="52" bestFit="1" customWidth="1"/>
    <col min="3086" max="3091" width="9" style="52"/>
    <col min="3092" max="3092" width="9.90625" style="52" bestFit="1" customWidth="1"/>
    <col min="3093" max="3328" width="9" style="52"/>
    <col min="3329" max="3329" width="20" style="52" bestFit="1" customWidth="1"/>
    <col min="3330" max="3330" width="25.6328125" style="52" customWidth="1"/>
    <col min="3331" max="3331" width="29.90625" style="52" customWidth="1"/>
    <col min="3332" max="3332" width="23.26953125" style="52" customWidth="1"/>
    <col min="3333" max="3333" width="22.453125" style="52" customWidth="1"/>
    <col min="3334" max="3336" width="9" style="52"/>
    <col min="3337" max="3337" width="12.08984375" style="52" bestFit="1" customWidth="1"/>
    <col min="3338" max="3338" width="12.7265625" style="52" bestFit="1" customWidth="1"/>
    <col min="3339" max="3339" width="13.08984375" style="52" bestFit="1" customWidth="1"/>
    <col min="3340" max="3340" width="9" style="52"/>
    <col min="3341" max="3341" width="9.90625" style="52" bestFit="1" customWidth="1"/>
    <col min="3342" max="3347" width="9" style="52"/>
    <col min="3348" max="3348" width="9.90625" style="52" bestFit="1" customWidth="1"/>
    <col min="3349" max="3584" width="9" style="52"/>
    <col min="3585" max="3585" width="20" style="52" bestFit="1" customWidth="1"/>
    <col min="3586" max="3586" width="25.6328125" style="52" customWidth="1"/>
    <col min="3587" max="3587" width="29.90625" style="52" customWidth="1"/>
    <col min="3588" max="3588" width="23.26953125" style="52" customWidth="1"/>
    <col min="3589" max="3589" width="22.453125" style="52" customWidth="1"/>
    <col min="3590" max="3592" width="9" style="52"/>
    <col min="3593" max="3593" width="12.08984375" style="52" bestFit="1" customWidth="1"/>
    <col min="3594" max="3594" width="12.7265625" style="52" bestFit="1" customWidth="1"/>
    <col min="3595" max="3595" width="13.08984375" style="52" bestFit="1" customWidth="1"/>
    <col min="3596" max="3596" width="9" style="52"/>
    <col min="3597" max="3597" width="9.90625" style="52" bestFit="1" customWidth="1"/>
    <col min="3598" max="3603" width="9" style="52"/>
    <col min="3604" max="3604" width="9.90625" style="52" bestFit="1" customWidth="1"/>
    <col min="3605" max="3840" width="9" style="52"/>
    <col min="3841" max="3841" width="20" style="52" bestFit="1" customWidth="1"/>
    <col min="3842" max="3842" width="25.6328125" style="52" customWidth="1"/>
    <col min="3843" max="3843" width="29.90625" style="52" customWidth="1"/>
    <col min="3844" max="3844" width="23.26953125" style="52" customWidth="1"/>
    <col min="3845" max="3845" width="22.453125" style="52" customWidth="1"/>
    <col min="3846" max="3848" width="9" style="52"/>
    <col min="3849" max="3849" width="12.08984375" style="52" bestFit="1" customWidth="1"/>
    <col min="3850" max="3850" width="12.7265625" style="52" bestFit="1" customWidth="1"/>
    <col min="3851" max="3851" width="13.08984375" style="52" bestFit="1" customWidth="1"/>
    <col min="3852" max="3852" width="9" style="52"/>
    <col min="3853" max="3853" width="9.90625" style="52" bestFit="1" customWidth="1"/>
    <col min="3854" max="3859" width="9" style="52"/>
    <col min="3860" max="3860" width="9.90625" style="52" bestFit="1" customWidth="1"/>
    <col min="3861" max="4096" width="9" style="52"/>
    <col min="4097" max="4097" width="20" style="52" bestFit="1" customWidth="1"/>
    <col min="4098" max="4098" width="25.6328125" style="52" customWidth="1"/>
    <col min="4099" max="4099" width="29.90625" style="52" customWidth="1"/>
    <col min="4100" max="4100" width="23.26953125" style="52" customWidth="1"/>
    <col min="4101" max="4101" width="22.453125" style="52" customWidth="1"/>
    <col min="4102" max="4104" width="9" style="52"/>
    <col min="4105" max="4105" width="12.08984375" style="52" bestFit="1" customWidth="1"/>
    <col min="4106" max="4106" width="12.7265625" style="52" bestFit="1" customWidth="1"/>
    <col min="4107" max="4107" width="13.08984375" style="52" bestFit="1" customWidth="1"/>
    <col min="4108" max="4108" width="9" style="52"/>
    <col min="4109" max="4109" width="9.90625" style="52" bestFit="1" customWidth="1"/>
    <col min="4110" max="4115" width="9" style="52"/>
    <col min="4116" max="4116" width="9.90625" style="52" bestFit="1" customWidth="1"/>
    <col min="4117" max="4352" width="9" style="52"/>
    <col min="4353" max="4353" width="20" style="52" bestFit="1" customWidth="1"/>
    <col min="4354" max="4354" width="25.6328125" style="52" customWidth="1"/>
    <col min="4355" max="4355" width="29.90625" style="52" customWidth="1"/>
    <col min="4356" max="4356" width="23.26953125" style="52" customWidth="1"/>
    <col min="4357" max="4357" width="22.453125" style="52" customWidth="1"/>
    <col min="4358" max="4360" width="9" style="52"/>
    <col min="4361" max="4361" width="12.08984375" style="52" bestFit="1" customWidth="1"/>
    <col min="4362" max="4362" width="12.7265625" style="52" bestFit="1" customWidth="1"/>
    <col min="4363" max="4363" width="13.08984375" style="52" bestFit="1" customWidth="1"/>
    <col min="4364" max="4364" width="9" style="52"/>
    <col min="4365" max="4365" width="9.90625" style="52" bestFit="1" customWidth="1"/>
    <col min="4366" max="4371" width="9" style="52"/>
    <col min="4372" max="4372" width="9.90625" style="52" bestFit="1" customWidth="1"/>
    <col min="4373" max="4608" width="9" style="52"/>
    <col min="4609" max="4609" width="20" style="52" bestFit="1" customWidth="1"/>
    <col min="4610" max="4610" width="25.6328125" style="52" customWidth="1"/>
    <col min="4611" max="4611" width="29.90625" style="52" customWidth="1"/>
    <col min="4612" max="4612" width="23.26953125" style="52" customWidth="1"/>
    <col min="4613" max="4613" width="22.453125" style="52" customWidth="1"/>
    <col min="4614" max="4616" width="9" style="52"/>
    <col min="4617" max="4617" width="12.08984375" style="52" bestFit="1" customWidth="1"/>
    <col min="4618" max="4618" width="12.7265625" style="52" bestFit="1" customWidth="1"/>
    <col min="4619" max="4619" width="13.08984375" style="52" bestFit="1" customWidth="1"/>
    <col min="4620" max="4620" width="9" style="52"/>
    <col min="4621" max="4621" width="9.90625" style="52" bestFit="1" customWidth="1"/>
    <col min="4622" max="4627" width="9" style="52"/>
    <col min="4628" max="4628" width="9.90625" style="52" bestFit="1" customWidth="1"/>
    <col min="4629" max="4864" width="9" style="52"/>
    <col min="4865" max="4865" width="20" style="52" bestFit="1" customWidth="1"/>
    <col min="4866" max="4866" width="25.6328125" style="52" customWidth="1"/>
    <col min="4867" max="4867" width="29.90625" style="52" customWidth="1"/>
    <col min="4868" max="4868" width="23.26953125" style="52" customWidth="1"/>
    <col min="4869" max="4869" width="22.453125" style="52" customWidth="1"/>
    <col min="4870" max="4872" width="9" style="52"/>
    <col min="4873" max="4873" width="12.08984375" style="52" bestFit="1" customWidth="1"/>
    <col min="4874" max="4874" width="12.7265625" style="52" bestFit="1" customWidth="1"/>
    <col min="4875" max="4875" width="13.08984375" style="52" bestFit="1" customWidth="1"/>
    <col min="4876" max="4876" width="9" style="52"/>
    <col min="4877" max="4877" width="9.90625" style="52" bestFit="1" customWidth="1"/>
    <col min="4878" max="4883" width="9" style="52"/>
    <col min="4884" max="4884" width="9.90625" style="52" bestFit="1" customWidth="1"/>
    <col min="4885" max="5120" width="9" style="52"/>
    <col min="5121" max="5121" width="20" style="52" bestFit="1" customWidth="1"/>
    <col min="5122" max="5122" width="25.6328125" style="52" customWidth="1"/>
    <col min="5123" max="5123" width="29.90625" style="52" customWidth="1"/>
    <col min="5124" max="5124" width="23.26953125" style="52" customWidth="1"/>
    <col min="5125" max="5125" width="22.453125" style="52" customWidth="1"/>
    <col min="5126" max="5128" width="9" style="52"/>
    <col min="5129" max="5129" width="12.08984375" style="52" bestFit="1" customWidth="1"/>
    <col min="5130" max="5130" width="12.7265625" style="52" bestFit="1" customWidth="1"/>
    <col min="5131" max="5131" width="13.08984375" style="52" bestFit="1" customWidth="1"/>
    <col min="5132" max="5132" width="9" style="52"/>
    <col min="5133" max="5133" width="9.90625" style="52" bestFit="1" customWidth="1"/>
    <col min="5134" max="5139" width="9" style="52"/>
    <col min="5140" max="5140" width="9.90625" style="52" bestFit="1" customWidth="1"/>
    <col min="5141" max="5376" width="9" style="52"/>
    <col min="5377" max="5377" width="20" style="52" bestFit="1" customWidth="1"/>
    <col min="5378" max="5378" width="25.6328125" style="52" customWidth="1"/>
    <col min="5379" max="5379" width="29.90625" style="52" customWidth="1"/>
    <col min="5380" max="5380" width="23.26953125" style="52" customWidth="1"/>
    <col min="5381" max="5381" width="22.453125" style="52" customWidth="1"/>
    <col min="5382" max="5384" width="9" style="52"/>
    <col min="5385" max="5385" width="12.08984375" style="52" bestFit="1" customWidth="1"/>
    <col min="5386" max="5386" width="12.7265625" style="52" bestFit="1" customWidth="1"/>
    <col min="5387" max="5387" width="13.08984375" style="52" bestFit="1" customWidth="1"/>
    <col min="5388" max="5388" width="9" style="52"/>
    <col min="5389" max="5389" width="9.90625" style="52" bestFit="1" customWidth="1"/>
    <col min="5390" max="5395" width="9" style="52"/>
    <col min="5396" max="5396" width="9.90625" style="52" bestFit="1" customWidth="1"/>
    <col min="5397" max="5632" width="9" style="52"/>
    <col min="5633" max="5633" width="20" style="52" bestFit="1" customWidth="1"/>
    <col min="5634" max="5634" width="25.6328125" style="52" customWidth="1"/>
    <col min="5635" max="5635" width="29.90625" style="52" customWidth="1"/>
    <col min="5636" max="5636" width="23.26953125" style="52" customWidth="1"/>
    <col min="5637" max="5637" width="22.453125" style="52" customWidth="1"/>
    <col min="5638" max="5640" width="9" style="52"/>
    <col min="5641" max="5641" width="12.08984375" style="52" bestFit="1" customWidth="1"/>
    <col min="5642" max="5642" width="12.7265625" style="52" bestFit="1" customWidth="1"/>
    <col min="5643" max="5643" width="13.08984375" style="52" bestFit="1" customWidth="1"/>
    <col min="5644" max="5644" width="9" style="52"/>
    <col min="5645" max="5645" width="9.90625" style="52" bestFit="1" customWidth="1"/>
    <col min="5646" max="5651" width="9" style="52"/>
    <col min="5652" max="5652" width="9.90625" style="52" bestFit="1" customWidth="1"/>
    <col min="5653" max="5888" width="9" style="52"/>
    <col min="5889" max="5889" width="20" style="52" bestFit="1" customWidth="1"/>
    <col min="5890" max="5890" width="25.6328125" style="52" customWidth="1"/>
    <col min="5891" max="5891" width="29.90625" style="52" customWidth="1"/>
    <col min="5892" max="5892" width="23.26953125" style="52" customWidth="1"/>
    <col min="5893" max="5893" width="22.453125" style="52" customWidth="1"/>
    <col min="5894" max="5896" width="9" style="52"/>
    <col min="5897" max="5897" width="12.08984375" style="52" bestFit="1" customWidth="1"/>
    <col min="5898" max="5898" width="12.7265625" style="52" bestFit="1" customWidth="1"/>
    <col min="5899" max="5899" width="13.08984375" style="52" bestFit="1" customWidth="1"/>
    <col min="5900" max="5900" width="9" style="52"/>
    <col min="5901" max="5901" width="9.90625" style="52" bestFit="1" customWidth="1"/>
    <col min="5902" max="5907" width="9" style="52"/>
    <col min="5908" max="5908" width="9.90625" style="52" bestFit="1" customWidth="1"/>
    <col min="5909" max="6144" width="9" style="52"/>
    <col min="6145" max="6145" width="20" style="52" bestFit="1" customWidth="1"/>
    <col min="6146" max="6146" width="25.6328125" style="52" customWidth="1"/>
    <col min="6147" max="6147" width="29.90625" style="52" customWidth="1"/>
    <col min="6148" max="6148" width="23.26953125" style="52" customWidth="1"/>
    <col min="6149" max="6149" width="22.453125" style="52" customWidth="1"/>
    <col min="6150" max="6152" width="9" style="52"/>
    <col min="6153" max="6153" width="12.08984375" style="52" bestFit="1" customWidth="1"/>
    <col min="6154" max="6154" width="12.7265625" style="52" bestFit="1" customWidth="1"/>
    <col min="6155" max="6155" width="13.08984375" style="52" bestFit="1" customWidth="1"/>
    <col min="6156" max="6156" width="9" style="52"/>
    <col min="6157" max="6157" width="9.90625" style="52" bestFit="1" customWidth="1"/>
    <col min="6158" max="6163" width="9" style="52"/>
    <col min="6164" max="6164" width="9.90625" style="52" bestFit="1" customWidth="1"/>
    <col min="6165" max="6400" width="9" style="52"/>
    <col min="6401" max="6401" width="20" style="52" bestFit="1" customWidth="1"/>
    <col min="6402" max="6402" width="25.6328125" style="52" customWidth="1"/>
    <col min="6403" max="6403" width="29.90625" style="52" customWidth="1"/>
    <col min="6404" max="6404" width="23.26953125" style="52" customWidth="1"/>
    <col min="6405" max="6405" width="22.453125" style="52" customWidth="1"/>
    <col min="6406" max="6408" width="9" style="52"/>
    <col min="6409" max="6409" width="12.08984375" style="52" bestFit="1" customWidth="1"/>
    <col min="6410" max="6410" width="12.7265625" style="52" bestFit="1" customWidth="1"/>
    <col min="6411" max="6411" width="13.08984375" style="52" bestFit="1" customWidth="1"/>
    <col min="6412" max="6412" width="9" style="52"/>
    <col min="6413" max="6413" width="9.90625" style="52" bestFit="1" customWidth="1"/>
    <col min="6414" max="6419" width="9" style="52"/>
    <col min="6420" max="6420" width="9.90625" style="52" bestFit="1" customWidth="1"/>
    <col min="6421" max="6656" width="9" style="52"/>
    <col min="6657" max="6657" width="20" style="52" bestFit="1" customWidth="1"/>
    <col min="6658" max="6658" width="25.6328125" style="52" customWidth="1"/>
    <col min="6659" max="6659" width="29.90625" style="52" customWidth="1"/>
    <col min="6660" max="6660" width="23.26953125" style="52" customWidth="1"/>
    <col min="6661" max="6661" width="22.453125" style="52" customWidth="1"/>
    <col min="6662" max="6664" width="9" style="52"/>
    <col min="6665" max="6665" width="12.08984375" style="52" bestFit="1" customWidth="1"/>
    <col min="6666" max="6666" width="12.7265625" style="52" bestFit="1" customWidth="1"/>
    <col min="6667" max="6667" width="13.08984375" style="52" bestFit="1" customWidth="1"/>
    <col min="6668" max="6668" width="9" style="52"/>
    <col min="6669" max="6669" width="9.90625" style="52" bestFit="1" customWidth="1"/>
    <col min="6670" max="6675" width="9" style="52"/>
    <col min="6676" max="6676" width="9.90625" style="52" bestFit="1" customWidth="1"/>
    <col min="6677" max="6912" width="9" style="52"/>
    <col min="6913" max="6913" width="20" style="52" bestFit="1" customWidth="1"/>
    <col min="6914" max="6914" width="25.6328125" style="52" customWidth="1"/>
    <col min="6915" max="6915" width="29.90625" style="52" customWidth="1"/>
    <col min="6916" max="6916" width="23.26953125" style="52" customWidth="1"/>
    <col min="6917" max="6917" width="22.453125" style="52" customWidth="1"/>
    <col min="6918" max="6920" width="9" style="52"/>
    <col min="6921" max="6921" width="12.08984375" style="52" bestFit="1" customWidth="1"/>
    <col min="6922" max="6922" width="12.7265625" style="52" bestFit="1" customWidth="1"/>
    <col min="6923" max="6923" width="13.08984375" style="52" bestFit="1" customWidth="1"/>
    <col min="6924" max="6924" width="9" style="52"/>
    <col min="6925" max="6925" width="9.90625" style="52" bestFit="1" customWidth="1"/>
    <col min="6926" max="6931" width="9" style="52"/>
    <col min="6932" max="6932" width="9.90625" style="52" bestFit="1" customWidth="1"/>
    <col min="6933" max="7168" width="9" style="52"/>
    <col min="7169" max="7169" width="20" style="52" bestFit="1" customWidth="1"/>
    <col min="7170" max="7170" width="25.6328125" style="52" customWidth="1"/>
    <col min="7171" max="7171" width="29.90625" style="52" customWidth="1"/>
    <col min="7172" max="7172" width="23.26953125" style="52" customWidth="1"/>
    <col min="7173" max="7173" width="22.453125" style="52" customWidth="1"/>
    <col min="7174" max="7176" width="9" style="52"/>
    <col min="7177" max="7177" width="12.08984375" style="52" bestFit="1" customWidth="1"/>
    <col min="7178" max="7178" width="12.7265625" style="52" bestFit="1" customWidth="1"/>
    <col min="7179" max="7179" width="13.08984375" style="52" bestFit="1" customWidth="1"/>
    <col min="7180" max="7180" width="9" style="52"/>
    <col min="7181" max="7181" width="9.90625" style="52" bestFit="1" customWidth="1"/>
    <col min="7182" max="7187" width="9" style="52"/>
    <col min="7188" max="7188" width="9.90625" style="52" bestFit="1" customWidth="1"/>
    <col min="7189" max="7424" width="9" style="52"/>
    <col min="7425" max="7425" width="20" style="52" bestFit="1" customWidth="1"/>
    <col min="7426" max="7426" width="25.6328125" style="52" customWidth="1"/>
    <col min="7427" max="7427" width="29.90625" style="52" customWidth="1"/>
    <col min="7428" max="7428" width="23.26953125" style="52" customWidth="1"/>
    <col min="7429" max="7429" width="22.453125" style="52" customWidth="1"/>
    <col min="7430" max="7432" width="9" style="52"/>
    <col min="7433" max="7433" width="12.08984375" style="52" bestFit="1" customWidth="1"/>
    <col min="7434" max="7434" width="12.7265625" style="52" bestFit="1" customWidth="1"/>
    <col min="7435" max="7435" width="13.08984375" style="52" bestFit="1" customWidth="1"/>
    <col min="7436" max="7436" width="9" style="52"/>
    <col min="7437" max="7437" width="9.90625" style="52" bestFit="1" customWidth="1"/>
    <col min="7438" max="7443" width="9" style="52"/>
    <col min="7444" max="7444" width="9.90625" style="52" bestFit="1" customWidth="1"/>
    <col min="7445" max="7680" width="9" style="52"/>
    <col min="7681" max="7681" width="20" style="52" bestFit="1" customWidth="1"/>
    <col min="7682" max="7682" width="25.6328125" style="52" customWidth="1"/>
    <col min="7683" max="7683" width="29.90625" style="52" customWidth="1"/>
    <col min="7684" max="7684" width="23.26953125" style="52" customWidth="1"/>
    <col min="7685" max="7685" width="22.453125" style="52" customWidth="1"/>
    <col min="7686" max="7688" width="9" style="52"/>
    <col min="7689" max="7689" width="12.08984375" style="52" bestFit="1" customWidth="1"/>
    <col min="7690" max="7690" width="12.7265625" style="52" bestFit="1" customWidth="1"/>
    <col min="7691" max="7691" width="13.08984375" style="52" bestFit="1" customWidth="1"/>
    <col min="7692" max="7692" width="9" style="52"/>
    <col min="7693" max="7693" width="9.90625" style="52" bestFit="1" customWidth="1"/>
    <col min="7694" max="7699" width="9" style="52"/>
    <col min="7700" max="7700" width="9.90625" style="52" bestFit="1" customWidth="1"/>
    <col min="7701" max="7936" width="9" style="52"/>
    <col min="7937" max="7937" width="20" style="52" bestFit="1" customWidth="1"/>
    <col min="7938" max="7938" width="25.6328125" style="52" customWidth="1"/>
    <col min="7939" max="7939" width="29.90625" style="52" customWidth="1"/>
    <col min="7940" max="7940" width="23.26953125" style="52" customWidth="1"/>
    <col min="7941" max="7941" width="22.453125" style="52" customWidth="1"/>
    <col min="7942" max="7944" width="9" style="52"/>
    <col min="7945" max="7945" width="12.08984375" style="52" bestFit="1" customWidth="1"/>
    <col min="7946" max="7946" width="12.7265625" style="52" bestFit="1" customWidth="1"/>
    <col min="7947" max="7947" width="13.08984375" style="52" bestFit="1" customWidth="1"/>
    <col min="7948" max="7948" width="9" style="52"/>
    <col min="7949" max="7949" width="9.90625" style="52" bestFit="1" customWidth="1"/>
    <col min="7950" max="7955" width="9" style="52"/>
    <col min="7956" max="7956" width="9.90625" style="52" bestFit="1" customWidth="1"/>
    <col min="7957" max="8192" width="9" style="52"/>
    <col min="8193" max="8193" width="20" style="52" bestFit="1" customWidth="1"/>
    <col min="8194" max="8194" width="25.6328125" style="52" customWidth="1"/>
    <col min="8195" max="8195" width="29.90625" style="52" customWidth="1"/>
    <col min="8196" max="8196" width="23.26953125" style="52" customWidth="1"/>
    <col min="8197" max="8197" width="22.453125" style="52" customWidth="1"/>
    <col min="8198" max="8200" width="9" style="52"/>
    <col min="8201" max="8201" width="12.08984375" style="52" bestFit="1" customWidth="1"/>
    <col min="8202" max="8202" width="12.7265625" style="52" bestFit="1" customWidth="1"/>
    <col min="8203" max="8203" width="13.08984375" style="52" bestFit="1" customWidth="1"/>
    <col min="8204" max="8204" width="9" style="52"/>
    <col min="8205" max="8205" width="9.90625" style="52" bestFit="1" customWidth="1"/>
    <col min="8206" max="8211" width="9" style="52"/>
    <col min="8212" max="8212" width="9.90625" style="52" bestFit="1" customWidth="1"/>
    <col min="8213" max="8448" width="9" style="52"/>
    <col min="8449" max="8449" width="20" style="52" bestFit="1" customWidth="1"/>
    <col min="8450" max="8450" width="25.6328125" style="52" customWidth="1"/>
    <col min="8451" max="8451" width="29.90625" style="52" customWidth="1"/>
    <col min="8452" max="8452" width="23.26953125" style="52" customWidth="1"/>
    <col min="8453" max="8453" width="22.453125" style="52" customWidth="1"/>
    <col min="8454" max="8456" width="9" style="52"/>
    <col min="8457" max="8457" width="12.08984375" style="52" bestFit="1" customWidth="1"/>
    <col min="8458" max="8458" width="12.7265625" style="52" bestFit="1" customWidth="1"/>
    <col min="8459" max="8459" width="13.08984375" style="52" bestFit="1" customWidth="1"/>
    <col min="8460" max="8460" width="9" style="52"/>
    <col min="8461" max="8461" width="9.90625" style="52" bestFit="1" customWidth="1"/>
    <col min="8462" max="8467" width="9" style="52"/>
    <col min="8468" max="8468" width="9.90625" style="52" bestFit="1" customWidth="1"/>
    <col min="8469" max="8704" width="9" style="52"/>
    <col min="8705" max="8705" width="20" style="52" bestFit="1" customWidth="1"/>
    <col min="8706" max="8706" width="25.6328125" style="52" customWidth="1"/>
    <col min="8707" max="8707" width="29.90625" style="52" customWidth="1"/>
    <col min="8708" max="8708" width="23.26953125" style="52" customWidth="1"/>
    <col min="8709" max="8709" width="22.453125" style="52" customWidth="1"/>
    <col min="8710" max="8712" width="9" style="52"/>
    <col min="8713" max="8713" width="12.08984375" style="52" bestFit="1" customWidth="1"/>
    <col min="8714" max="8714" width="12.7265625" style="52" bestFit="1" customWidth="1"/>
    <col min="8715" max="8715" width="13.08984375" style="52" bestFit="1" customWidth="1"/>
    <col min="8716" max="8716" width="9" style="52"/>
    <col min="8717" max="8717" width="9.90625" style="52" bestFit="1" customWidth="1"/>
    <col min="8718" max="8723" width="9" style="52"/>
    <col min="8724" max="8724" width="9.90625" style="52" bestFit="1" customWidth="1"/>
    <col min="8725" max="8960" width="9" style="52"/>
    <col min="8961" max="8961" width="20" style="52" bestFit="1" customWidth="1"/>
    <col min="8962" max="8962" width="25.6328125" style="52" customWidth="1"/>
    <col min="8963" max="8963" width="29.90625" style="52" customWidth="1"/>
    <col min="8964" max="8964" width="23.26953125" style="52" customWidth="1"/>
    <col min="8965" max="8965" width="22.453125" style="52" customWidth="1"/>
    <col min="8966" max="8968" width="9" style="52"/>
    <col min="8969" max="8969" width="12.08984375" style="52" bestFit="1" customWidth="1"/>
    <col min="8970" max="8970" width="12.7265625" style="52" bestFit="1" customWidth="1"/>
    <col min="8971" max="8971" width="13.08984375" style="52" bestFit="1" customWidth="1"/>
    <col min="8972" max="8972" width="9" style="52"/>
    <col min="8973" max="8973" width="9.90625" style="52" bestFit="1" customWidth="1"/>
    <col min="8974" max="8979" width="9" style="52"/>
    <col min="8980" max="8980" width="9.90625" style="52" bestFit="1" customWidth="1"/>
    <col min="8981" max="9216" width="9" style="52"/>
    <col min="9217" max="9217" width="20" style="52" bestFit="1" customWidth="1"/>
    <col min="9218" max="9218" width="25.6328125" style="52" customWidth="1"/>
    <col min="9219" max="9219" width="29.90625" style="52" customWidth="1"/>
    <col min="9220" max="9220" width="23.26953125" style="52" customWidth="1"/>
    <col min="9221" max="9221" width="22.453125" style="52" customWidth="1"/>
    <col min="9222" max="9224" width="9" style="52"/>
    <col min="9225" max="9225" width="12.08984375" style="52" bestFit="1" customWidth="1"/>
    <col min="9226" max="9226" width="12.7265625" style="52" bestFit="1" customWidth="1"/>
    <col min="9227" max="9227" width="13.08984375" style="52" bestFit="1" customWidth="1"/>
    <col min="9228" max="9228" width="9" style="52"/>
    <col min="9229" max="9229" width="9.90625" style="52" bestFit="1" customWidth="1"/>
    <col min="9230" max="9235" width="9" style="52"/>
    <col min="9236" max="9236" width="9.90625" style="52" bestFit="1" customWidth="1"/>
    <col min="9237" max="9472" width="9" style="52"/>
    <col min="9473" max="9473" width="20" style="52" bestFit="1" customWidth="1"/>
    <col min="9474" max="9474" width="25.6328125" style="52" customWidth="1"/>
    <col min="9475" max="9475" width="29.90625" style="52" customWidth="1"/>
    <col min="9476" max="9476" width="23.26953125" style="52" customWidth="1"/>
    <col min="9477" max="9477" width="22.453125" style="52" customWidth="1"/>
    <col min="9478" max="9480" width="9" style="52"/>
    <col min="9481" max="9481" width="12.08984375" style="52" bestFit="1" customWidth="1"/>
    <col min="9482" max="9482" width="12.7265625" style="52" bestFit="1" customWidth="1"/>
    <col min="9483" max="9483" width="13.08984375" style="52" bestFit="1" customWidth="1"/>
    <col min="9484" max="9484" width="9" style="52"/>
    <col min="9485" max="9485" width="9.90625" style="52" bestFit="1" customWidth="1"/>
    <col min="9486" max="9491" width="9" style="52"/>
    <col min="9492" max="9492" width="9.90625" style="52" bestFit="1" customWidth="1"/>
    <col min="9493" max="9728" width="9" style="52"/>
    <col min="9729" max="9729" width="20" style="52" bestFit="1" customWidth="1"/>
    <col min="9730" max="9730" width="25.6328125" style="52" customWidth="1"/>
    <col min="9731" max="9731" width="29.90625" style="52" customWidth="1"/>
    <col min="9732" max="9732" width="23.26953125" style="52" customWidth="1"/>
    <col min="9733" max="9733" width="22.453125" style="52" customWidth="1"/>
    <col min="9734" max="9736" width="9" style="52"/>
    <col min="9737" max="9737" width="12.08984375" style="52" bestFit="1" customWidth="1"/>
    <col min="9738" max="9738" width="12.7265625" style="52" bestFit="1" customWidth="1"/>
    <col min="9739" max="9739" width="13.08984375" style="52" bestFit="1" customWidth="1"/>
    <col min="9740" max="9740" width="9" style="52"/>
    <col min="9741" max="9741" width="9.90625" style="52" bestFit="1" customWidth="1"/>
    <col min="9742" max="9747" width="9" style="52"/>
    <col min="9748" max="9748" width="9.90625" style="52" bestFit="1" customWidth="1"/>
    <col min="9749" max="9984" width="9" style="52"/>
    <col min="9985" max="9985" width="20" style="52" bestFit="1" customWidth="1"/>
    <col min="9986" max="9986" width="25.6328125" style="52" customWidth="1"/>
    <col min="9987" max="9987" width="29.90625" style="52" customWidth="1"/>
    <col min="9988" max="9988" width="23.26953125" style="52" customWidth="1"/>
    <col min="9989" max="9989" width="22.453125" style="52" customWidth="1"/>
    <col min="9990" max="9992" width="9" style="52"/>
    <col min="9993" max="9993" width="12.08984375" style="52" bestFit="1" customWidth="1"/>
    <col min="9994" max="9994" width="12.7265625" style="52" bestFit="1" customWidth="1"/>
    <col min="9995" max="9995" width="13.08984375" style="52" bestFit="1" customWidth="1"/>
    <col min="9996" max="9996" width="9" style="52"/>
    <col min="9997" max="9997" width="9.90625" style="52" bestFit="1" customWidth="1"/>
    <col min="9998" max="10003" width="9" style="52"/>
    <col min="10004" max="10004" width="9.90625" style="52" bestFit="1" customWidth="1"/>
    <col min="10005" max="10240" width="9" style="52"/>
    <col min="10241" max="10241" width="20" style="52" bestFit="1" customWidth="1"/>
    <col min="10242" max="10242" width="25.6328125" style="52" customWidth="1"/>
    <col min="10243" max="10243" width="29.90625" style="52" customWidth="1"/>
    <col min="10244" max="10244" width="23.26953125" style="52" customWidth="1"/>
    <col min="10245" max="10245" width="22.453125" style="52" customWidth="1"/>
    <col min="10246" max="10248" width="9" style="52"/>
    <col min="10249" max="10249" width="12.08984375" style="52" bestFit="1" customWidth="1"/>
    <col min="10250" max="10250" width="12.7265625" style="52" bestFit="1" customWidth="1"/>
    <col min="10251" max="10251" width="13.08984375" style="52" bestFit="1" customWidth="1"/>
    <col min="10252" max="10252" width="9" style="52"/>
    <col min="10253" max="10253" width="9.90625" style="52" bestFit="1" customWidth="1"/>
    <col min="10254" max="10259" width="9" style="52"/>
    <col min="10260" max="10260" width="9.90625" style="52" bestFit="1" customWidth="1"/>
    <col min="10261" max="10496" width="9" style="52"/>
    <col min="10497" max="10497" width="20" style="52" bestFit="1" customWidth="1"/>
    <col min="10498" max="10498" width="25.6328125" style="52" customWidth="1"/>
    <col min="10499" max="10499" width="29.90625" style="52" customWidth="1"/>
    <col min="10500" max="10500" width="23.26953125" style="52" customWidth="1"/>
    <col min="10501" max="10501" width="22.453125" style="52" customWidth="1"/>
    <col min="10502" max="10504" width="9" style="52"/>
    <col min="10505" max="10505" width="12.08984375" style="52" bestFit="1" customWidth="1"/>
    <col min="10506" max="10506" width="12.7265625" style="52" bestFit="1" customWidth="1"/>
    <col min="10507" max="10507" width="13.08984375" style="52" bestFit="1" customWidth="1"/>
    <col min="10508" max="10508" width="9" style="52"/>
    <col min="10509" max="10509" width="9.90625" style="52" bestFit="1" customWidth="1"/>
    <col min="10510" max="10515" width="9" style="52"/>
    <col min="10516" max="10516" width="9.90625" style="52" bestFit="1" customWidth="1"/>
    <col min="10517" max="10752" width="9" style="52"/>
    <col min="10753" max="10753" width="20" style="52" bestFit="1" customWidth="1"/>
    <col min="10754" max="10754" width="25.6328125" style="52" customWidth="1"/>
    <col min="10755" max="10755" width="29.90625" style="52" customWidth="1"/>
    <col min="10756" max="10756" width="23.26953125" style="52" customWidth="1"/>
    <col min="10757" max="10757" width="22.453125" style="52" customWidth="1"/>
    <col min="10758" max="10760" width="9" style="52"/>
    <col min="10761" max="10761" width="12.08984375" style="52" bestFit="1" customWidth="1"/>
    <col min="10762" max="10762" width="12.7265625" style="52" bestFit="1" customWidth="1"/>
    <col min="10763" max="10763" width="13.08984375" style="52" bestFit="1" customWidth="1"/>
    <col min="10764" max="10764" width="9" style="52"/>
    <col min="10765" max="10765" width="9.90625" style="52" bestFit="1" customWidth="1"/>
    <col min="10766" max="10771" width="9" style="52"/>
    <col min="10772" max="10772" width="9.90625" style="52" bestFit="1" customWidth="1"/>
    <col min="10773" max="11008" width="9" style="52"/>
    <col min="11009" max="11009" width="20" style="52" bestFit="1" customWidth="1"/>
    <col min="11010" max="11010" width="25.6328125" style="52" customWidth="1"/>
    <col min="11011" max="11011" width="29.90625" style="52" customWidth="1"/>
    <col min="11012" max="11012" width="23.26953125" style="52" customWidth="1"/>
    <col min="11013" max="11013" width="22.453125" style="52" customWidth="1"/>
    <col min="11014" max="11016" width="9" style="52"/>
    <col min="11017" max="11017" width="12.08984375" style="52" bestFit="1" customWidth="1"/>
    <col min="11018" max="11018" width="12.7265625" style="52" bestFit="1" customWidth="1"/>
    <col min="11019" max="11019" width="13.08984375" style="52" bestFit="1" customWidth="1"/>
    <col min="11020" max="11020" width="9" style="52"/>
    <col min="11021" max="11021" width="9.90625" style="52" bestFit="1" customWidth="1"/>
    <col min="11022" max="11027" width="9" style="52"/>
    <col min="11028" max="11028" width="9.90625" style="52" bestFit="1" customWidth="1"/>
    <col min="11029" max="11264" width="9" style="52"/>
    <col min="11265" max="11265" width="20" style="52" bestFit="1" customWidth="1"/>
    <col min="11266" max="11266" width="25.6328125" style="52" customWidth="1"/>
    <col min="11267" max="11267" width="29.90625" style="52" customWidth="1"/>
    <col min="11268" max="11268" width="23.26953125" style="52" customWidth="1"/>
    <col min="11269" max="11269" width="22.453125" style="52" customWidth="1"/>
    <col min="11270" max="11272" width="9" style="52"/>
    <col min="11273" max="11273" width="12.08984375" style="52" bestFit="1" customWidth="1"/>
    <col min="11274" max="11274" width="12.7265625" style="52" bestFit="1" customWidth="1"/>
    <col min="11275" max="11275" width="13.08984375" style="52" bestFit="1" customWidth="1"/>
    <col min="11276" max="11276" width="9" style="52"/>
    <col min="11277" max="11277" width="9.90625" style="52" bestFit="1" customWidth="1"/>
    <col min="11278" max="11283" width="9" style="52"/>
    <col min="11284" max="11284" width="9.90625" style="52" bestFit="1" customWidth="1"/>
    <col min="11285" max="11520" width="9" style="52"/>
    <col min="11521" max="11521" width="20" style="52" bestFit="1" customWidth="1"/>
    <col min="11522" max="11522" width="25.6328125" style="52" customWidth="1"/>
    <col min="11523" max="11523" width="29.90625" style="52" customWidth="1"/>
    <col min="11524" max="11524" width="23.26953125" style="52" customWidth="1"/>
    <col min="11525" max="11525" width="22.453125" style="52" customWidth="1"/>
    <col min="11526" max="11528" width="9" style="52"/>
    <col min="11529" max="11529" width="12.08984375" style="52" bestFit="1" customWidth="1"/>
    <col min="11530" max="11530" width="12.7265625" style="52" bestFit="1" customWidth="1"/>
    <col min="11531" max="11531" width="13.08984375" style="52" bestFit="1" customWidth="1"/>
    <col min="11532" max="11532" width="9" style="52"/>
    <col min="11533" max="11533" width="9.90625" style="52" bestFit="1" customWidth="1"/>
    <col min="11534" max="11539" width="9" style="52"/>
    <col min="11540" max="11540" width="9.90625" style="52" bestFit="1" customWidth="1"/>
    <col min="11541" max="11776" width="9" style="52"/>
    <col min="11777" max="11777" width="20" style="52" bestFit="1" customWidth="1"/>
    <col min="11778" max="11778" width="25.6328125" style="52" customWidth="1"/>
    <col min="11779" max="11779" width="29.90625" style="52" customWidth="1"/>
    <col min="11780" max="11780" width="23.26953125" style="52" customWidth="1"/>
    <col min="11781" max="11781" width="22.453125" style="52" customWidth="1"/>
    <col min="11782" max="11784" width="9" style="52"/>
    <col min="11785" max="11785" width="12.08984375" style="52" bestFit="1" customWidth="1"/>
    <col min="11786" max="11786" width="12.7265625" style="52" bestFit="1" customWidth="1"/>
    <col min="11787" max="11787" width="13.08984375" style="52" bestFit="1" customWidth="1"/>
    <col min="11788" max="11788" width="9" style="52"/>
    <col min="11789" max="11789" width="9.90625" style="52" bestFit="1" customWidth="1"/>
    <col min="11790" max="11795" width="9" style="52"/>
    <col min="11796" max="11796" width="9.90625" style="52" bestFit="1" customWidth="1"/>
    <col min="11797" max="12032" width="9" style="52"/>
    <col min="12033" max="12033" width="20" style="52" bestFit="1" customWidth="1"/>
    <col min="12034" max="12034" width="25.6328125" style="52" customWidth="1"/>
    <col min="12035" max="12035" width="29.90625" style="52" customWidth="1"/>
    <col min="12036" max="12036" width="23.26953125" style="52" customWidth="1"/>
    <col min="12037" max="12037" width="22.453125" style="52" customWidth="1"/>
    <col min="12038" max="12040" width="9" style="52"/>
    <col min="12041" max="12041" width="12.08984375" style="52" bestFit="1" customWidth="1"/>
    <col min="12042" max="12042" width="12.7265625" style="52" bestFit="1" customWidth="1"/>
    <col min="12043" max="12043" width="13.08984375" style="52" bestFit="1" customWidth="1"/>
    <col min="12044" max="12044" width="9" style="52"/>
    <col min="12045" max="12045" width="9.90625" style="52" bestFit="1" customWidth="1"/>
    <col min="12046" max="12051" width="9" style="52"/>
    <col min="12052" max="12052" width="9.90625" style="52" bestFit="1" customWidth="1"/>
    <col min="12053" max="12288" width="9" style="52"/>
    <col min="12289" max="12289" width="20" style="52" bestFit="1" customWidth="1"/>
    <col min="12290" max="12290" width="25.6328125" style="52" customWidth="1"/>
    <col min="12291" max="12291" width="29.90625" style="52" customWidth="1"/>
    <col min="12292" max="12292" width="23.26953125" style="52" customWidth="1"/>
    <col min="12293" max="12293" width="22.453125" style="52" customWidth="1"/>
    <col min="12294" max="12296" width="9" style="52"/>
    <col min="12297" max="12297" width="12.08984375" style="52" bestFit="1" customWidth="1"/>
    <col min="12298" max="12298" width="12.7265625" style="52" bestFit="1" customWidth="1"/>
    <col min="12299" max="12299" width="13.08984375" style="52" bestFit="1" customWidth="1"/>
    <col min="12300" max="12300" width="9" style="52"/>
    <col min="12301" max="12301" width="9.90625" style="52" bestFit="1" customWidth="1"/>
    <col min="12302" max="12307" width="9" style="52"/>
    <col min="12308" max="12308" width="9.90625" style="52" bestFit="1" customWidth="1"/>
    <col min="12309" max="12544" width="9" style="52"/>
    <col min="12545" max="12545" width="20" style="52" bestFit="1" customWidth="1"/>
    <col min="12546" max="12546" width="25.6328125" style="52" customWidth="1"/>
    <col min="12547" max="12547" width="29.90625" style="52" customWidth="1"/>
    <col min="12548" max="12548" width="23.26953125" style="52" customWidth="1"/>
    <col min="12549" max="12549" width="22.453125" style="52" customWidth="1"/>
    <col min="12550" max="12552" width="9" style="52"/>
    <col min="12553" max="12553" width="12.08984375" style="52" bestFit="1" customWidth="1"/>
    <col min="12554" max="12554" width="12.7265625" style="52" bestFit="1" customWidth="1"/>
    <col min="12555" max="12555" width="13.08984375" style="52" bestFit="1" customWidth="1"/>
    <col min="12556" max="12556" width="9" style="52"/>
    <col min="12557" max="12557" width="9.90625" style="52" bestFit="1" customWidth="1"/>
    <col min="12558" max="12563" width="9" style="52"/>
    <col min="12564" max="12564" width="9.90625" style="52" bestFit="1" customWidth="1"/>
    <col min="12565" max="12800" width="9" style="52"/>
    <col min="12801" max="12801" width="20" style="52" bestFit="1" customWidth="1"/>
    <col min="12802" max="12802" width="25.6328125" style="52" customWidth="1"/>
    <col min="12803" max="12803" width="29.90625" style="52" customWidth="1"/>
    <col min="12804" max="12804" width="23.26953125" style="52" customWidth="1"/>
    <col min="12805" max="12805" width="22.453125" style="52" customWidth="1"/>
    <col min="12806" max="12808" width="9" style="52"/>
    <col min="12809" max="12809" width="12.08984375" style="52" bestFit="1" customWidth="1"/>
    <col min="12810" max="12810" width="12.7265625" style="52" bestFit="1" customWidth="1"/>
    <col min="12811" max="12811" width="13.08984375" style="52" bestFit="1" customWidth="1"/>
    <col min="12812" max="12812" width="9" style="52"/>
    <col min="12813" max="12813" width="9.90625" style="52" bestFit="1" customWidth="1"/>
    <col min="12814" max="12819" width="9" style="52"/>
    <col min="12820" max="12820" width="9.90625" style="52" bestFit="1" customWidth="1"/>
    <col min="12821" max="13056" width="9" style="52"/>
    <col min="13057" max="13057" width="20" style="52" bestFit="1" customWidth="1"/>
    <col min="13058" max="13058" width="25.6328125" style="52" customWidth="1"/>
    <col min="13059" max="13059" width="29.90625" style="52" customWidth="1"/>
    <col min="13060" max="13060" width="23.26953125" style="52" customWidth="1"/>
    <col min="13061" max="13061" width="22.453125" style="52" customWidth="1"/>
    <col min="13062" max="13064" width="9" style="52"/>
    <col min="13065" max="13065" width="12.08984375" style="52" bestFit="1" customWidth="1"/>
    <col min="13066" max="13066" width="12.7265625" style="52" bestFit="1" customWidth="1"/>
    <col min="13067" max="13067" width="13.08984375" style="52" bestFit="1" customWidth="1"/>
    <col min="13068" max="13068" width="9" style="52"/>
    <col min="13069" max="13069" width="9.90625" style="52" bestFit="1" customWidth="1"/>
    <col min="13070" max="13075" width="9" style="52"/>
    <col min="13076" max="13076" width="9.90625" style="52" bestFit="1" customWidth="1"/>
    <col min="13077" max="13312" width="9" style="52"/>
    <col min="13313" max="13313" width="20" style="52" bestFit="1" customWidth="1"/>
    <col min="13314" max="13314" width="25.6328125" style="52" customWidth="1"/>
    <col min="13315" max="13315" width="29.90625" style="52" customWidth="1"/>
    <col min="13316" max="13316" width="23.26953125" style="52" customWidth="1"/>
    <col min="13317" max="13317" width="22.453125" style="52" customWidth="1"/>
    <col min="13318" max="13320" width="9" style="52"/>
    <col min="13321" max="13321" width="12.08984375" style="52" bestFit="1" customWidth="1"/>
    <col min="13322" max="13322" width="12.7265625" style="52" bestFit="1" customWidth="1"/>
    <col min="13323" max="13323" width="13.08984375" style="52" bestFit="1" customWidth="1"/>
    <col min="13324" max="13324" width="9" style="52"/>
    <col min="13325" max="13325" width="9.90625" style="52" bestFit="1" customWidth="1"/>
    <col min="13326" max="13331" width="9" style="52"/>
    <col min="13332" max="13332" width="9.90625" style="52" bestFit="1" customWidth="1"/>
    <col min="13333" max="13568" width="9" style="52"/>
    <col min="13569" max="13569" width="20" style="52" bestFit="1" customWidth="1"/>
    <col min="13570" max="13570" width="25.6328125" style="52" customWidth="1"/>
    <col min="13571" max="13571" width="29.90625" style="52" customWidth="1"/>
    <col min="13572" max="13572" width="23.26953125" style="52" customWidth="1"/>
    <col min="13573" max="13573" width="22.453125" style="52" customWidth="1"/>
    <col min="13574" max="13576" width="9" style="52"/>
    <col min="13577" max="13577" width="12.08984375" style="52" bestFit="1" customWidth="1"/>
    <col min="13578" max="13578" width="12.7265625" style="52" bestFit="1" customWidth="1"/>
    <col min="13579" max="13579" width="13.08984375" style="52" bestFit="1" customWidth="1"/>
    <col min="13580" max="13580" width="9" style="52"/>
    <col min="13581" max="13581" width="9.90625" style="52" bestFit="1" customWidth="1"/>
    <col min="13582" max="13587" width="9" style="52"/>
    <col min="13588" max="13588" width="9.90625" style="52" bestFit="1" customWidth="1"/>
    <col min="13589" max="13824" width="9" style="52"/>
    <col min="13825" max="13825" width="20" style="52" bestFit="1" customWidth="1"/>
    <col min="13826" max="13826" width="25.6328125" style="52" customWidth="1"/>
    <col min="13827" max="13827" width="29.90625" style="52" customWidth="1"/>
    <col min="13828" max="13828" width="23.26953125" style="52" customWidth="1"/>
    <col min="13829" max="13829" width="22.453125" style="52" customWidth="1"/>
    <col min="13830" max="13832" width="9" style="52"/>
    <col min="13833" max="13833" width="12.08984375" style="52" bestFit="1" customWidth="1"/>
    <col min="13834" max="13834" width="12.7265625" style="52" bestFit="1" customWidth="1"/>
    <col min="13835" max="13835" width="13.08984375" style="52" bestFit="1" customWidth="1"/>
    <col min="13836" max="13836" width="9" style="52"/>
    <col min="13837" max="13837" width="9.90625" style="52" bestFit="1" customWidth="1"/>
    <col min="13838" max="13843" width="9" style="52"/>
    <col min="13844" max="13844" width="9.90625" style="52" bestFit="1" customWidth="1"/>
    <col min="13845" max="14080" width="9" style="52"/>
    <col min="14081" max="14081" width="20" style="52" bestFit="1" customWidth="1"/>
    <col min="14082" max="14082" width="25.6328125" style="52" customWidth="1"/>
    <col min="14083" max="14083" width="29.90625" style="52" customWidth="1"/>
    <col min="14084" max="14084" width="23.26953125" style="52" customWidth="1"/>
    <col min="14085" max="14085" width="22.453125" style="52" customWidth="1"/>
    <col min="14086" max="14088" width="9" style="52"/>
    <col min="14089" max="14089" width="12.08984375" style="52" bestFit="1" customWidth="1"/>
    <col min="14090" max="14090" width="12.7265625" style="52" bestFit="1" customWidth="1"/>
    <col min="14091" max="14091" width="13.08984375" style="52" bestFit="1" customWidth="1"/>
    <col min="14092" max="14092" width="9" style="52"/>
    <col min="14093" max="14093" width="9.90625" style="52" bestFit="1" customWidth="1"/>
    <col min="14094" max="14099" width="9" style="52"/>
    <col min="14100" max="14100" width="9.90625" style="52" bestFit="1" customWidth="1"/>
    <col min="14101" max="14336" width="9" style="52"/>
    <col min="14337" max="14337" width="20" style="52" bestFit="1" customWidth="1"/>
    <col min="14338" max="14338" width="25.6328125" style="52" customWidth="1"/>
    <col min="14339" max="14339" width="29.90625" style="52" customWidth="1"/>
    <col min="14340" max="14340" width="23.26953125" style="52" customWidth="1"/>
    <col min="14341" max="14341" width="22.453125" style="52" customWidth="1"/>
    <col min="14342" max="14344" width="9" style="52"/>
    <col min="14345" max="14345" width="12.08984375" style="52" bestFit="1" customWidth="1"/>
    <col min="14346" max="14346" width="12.7265625" style="52" bestFit="1" customWidth="1"/>
    <col min="14347" max="14347" width="13.08984375" style="52" bestFit="1" customWidth="1"/>
    <col min="14348" max="14348" width="9" style="52"/>
    <col min="14349" max="14349" width="9.90625" style="52" bestFit="1" customWidth="1"/>
    <col min="14350" max="14355" width="9" style="52"/>
    <col min="14356" max="14356" width="9.90625" style="52" bestFit="1" customWidth="1"/>
    <col min="14357" max="14592" width="9" style="52"/>
    <col min="14593" max="14593" width="20" style="52" bestFit="1" customWidth="1"/>
    <col min="14594" max="14594" width="25.6328125" style="52" customWidth="1"/>
    <col min="14595" max="14595" width="29.90625" style="52" customWidth="1"/>
    <col min="14596" max="14596" width="23.26953125" style="52" customWidth="1"/>
    <col min="14597" max="14597" width="22.453125" style="52" customWidth="1"/>
    <col min="14598" max="14600" width="9" style="52"/>
    <col min="14601" max="14601" width="12.08984375" style="52" bestFit="1" customWidth="1"/>
    <col min="14602" max="14602" width="12.7265625" style="52" bestFit="1" customWidth="1"/>
    <col min="14603" max="14603" width="13.08984375" style="52" bestFit="1" customWidth="1"/>
    <col min="14604" max="14604" width="9" style="52"/>
    <col min="14605" max="14605" width="9.90625" style="52" bestFit="1" customWidth="1"/>
    <col min="14606" max="14611" width="9" style="52"/>
    <col min="14612" max="14612" width="9.90625" style="52" bestFit="1" customWidth="1"/>
    <col min="14613" max="14848" width="9" style="52"/>
    <col min="14849" max="14849" width="20" style="52" bestFit="1" customWidth="1"/>
    <col min="14850" max="14850" width="25.6328125" style="52" customWidth="1"/>
    <col min="14851" max="14851" width="29.90625" style="52" customWidth="1"/>
    <col min="14852" max="14852" width="23.26953125" style="52" customWidth="1"/>
    <col min="14853" max="14853" width="22.453125" style="52" customWidth="1"/>
    <col min="14854" max="14856" width="9" style="52"/>
    <col min="14857" max="14857" width="12.08984375" style="52" bestFit="1" customWidth="1"/>
    <col min="14858" max="14858" width="12.7265625" style="52" bestFit="1" customWidth="1"/>
    <col min="14859" max="14859" width="13.08984375" style="52" bestFit="1" customWidth="1"/>
    <col min="14860" max="14860" width="9" style="52"/>
    <col min="14861" max="14861" width="9.90625" style="52" bestFit="1" customWidth="1"/>
    <col min="14862" max="14867" width="9" style="52"/>
    <col min="14868" max="14868" width="9.90625" style="52" bestFit="1" customWidth="1"/>
    <col min="14869" max="15104" width="9" style="52"/>
    <col min="15105" max="15105" width="20" style="52" bestFit="1" customWidth="1"/>
    <col min="15106" max="15106" width="25.6328125" style="52" customWidth="1"/>
    <col min="15107" max="15107" width="29.90625" style="52" customWidth="1"/>
    <col min="15108" max="15108" width="23.26953125" style="52" customWidth="1"/>
    <col min="15109" max="15109" width="22.453125" style="52" customWidth="1"/>
    <col min="15110" max="15112" width="9" style="52"/>
    <col min="15113" max="15113" width="12.08984375" style="52" bestFit="1" customWidth="1"/>
    <col min="15114" max="15114" width="12.7265625" style="52" bestFit="1" customWidth="1"/>
    <col min="15115" max="15115" width="13.08984375" style="52" bestFit="1" customWidth="1"/>
    <col min="15116" max="15116" width="9" style="52"/>
    <col min="15117" max="15117" width="9.90625" style="52" bestFit="1" customWidth="1"/>
    <col min="15118" max="15123" width="9" style="52"/>
    <col min="15124" max="15124" width="9.90625" style="52" bestFit="1" customWidth="1"/>
    <col min="15125" max="15360" width="9" style="52"/>
    <col min="15361" max="15361" width="20" style="52" bestFit="1" customWidth="1"/>
    <col min="15362" max="15362" width="25.6328125" style="52" customWidth="1"/>
    <col min="15363" max="15363" width="29.90625" style="52" customWidth="1"/>
    <col min="15364" max="15364" width="23.26953125" style="52" customWidth="1"/>
    <col min="15365" max="15365" width="22.453125" style="52" customWidth="1"/>
    <col min="15366" max="15368" width="9" style="52"/>
    <col min="15369" max="15369" width="12.08984375" style="52" bestFit="1" customWidth="1"/>
    <col min="15370" max="15370" width="12.7265625" style="52" bestFit="1" customWidth="1"/>
    <col min="15371" max="15371" width="13.08984375" style="52" bestFit="1" customWidth="1"/>
    <col min="15372" max="15372" width="9" style="52"/>
    <col min="15373" max="15373" width="9.90625" style="52" bestFit="1" customWidth="1"/>
    <col min="15374" max="15379" width="9" style="52"/>
    <col min="15380" max="15380" width="9.90625" style="52" bestFit="1" customWidth="1"/>
    <col min="15381" max="15616" width="9" style="52"/>
    <col min="15617" max="15617" width="20" style="52" bestFit="1" customWidth="1"/>
    <col min="15618" max="15618" width="25.6328125" style="52" customWidth="1"/>
    <col min="15619" max="15619" width="29.90625" style="52" customWidth="1"/>
    <col min="15620" max="15620" width="23.26953125" style="52" customWidth="1"/>
    <col min="15621" max="15621" width="22.453125" style="52" customWidth="1"/>
    <col min="15622" max="15624" width="9" style="52"/>
    <col min="15625" max="15625" width="12.08984375" style="52" bestFit="1" customWidth="1"/>
    <col min="15626" max="15626" width="12.7265625" style="52" bestFit="1" customWidth="1"/>
    <col min="15627" max="15627" width="13.08984375" style="52" bestFit="1" customWidth="1"/>
    <col min="15628" max="15628" width="9" style="52"/>
    <col min="15629" max="15629" width="9.90625" style="52" bestFit="1" customWidth="1"/>
    <col min="15630" max="15635" width="9" style="52"/>
    <col min="15636" max="15636" width="9.90625" style="52" bestFit="1" customWidth="1"/>
    <col min="15637" max="15872" width="9" style="52"/>
    <col min="15873" max="15873" width="20" style="52" bestFit="1" customWidth="1"/>
    <col min="15874" max="15874" width="25.6328125" style="52" customWidth="1"/>
    <col min="15875" max="15875" width="29.90625" style="52" customWidth="1"/>
    <col min="15876" max="15876" width="23.26953125" style="52" customWidth="1"/>
    <col min="15877" max="15877" width="22.453125" style="52" customWidth="1"/>
    <col min="15878" max="15880" width="9" style="52"/>
    <col min="15881" max="15881" width="12.08984375" style="52" bestFit="1" customWidth="1"/>
    <col min="15882" max="15882" width="12.7265625" style="52" bestFit="1" customWidth="1"/>
    <col min="15883" max="15883" width="13.08984375" style="52" bestFit="1" customWidth="1"/>
    <col min="15884" max="15884" width="9" style="52"/>
    <col min="15885" max="15885" width="9.90625" style="52" bestFit="1" customWidth="1"/>
    <col min="15886" max="15891" width="9" style="52"/>
    <col min="15892" max="15892" width="9.90625" style="52" bestFit="1" customWidth="1"/>
    <col min="15893" max="16128" width="9" style="52"/>
    <col min="16129" max="16129" width="20" style="52" bestFit="1" customWidth="1"/>
    <col min="16130" max="16130" width="25.6328125" style="52" customWidth="1"/>
    <col min="16131" max="16131" width="29.90625" style="52" customWidth="1"/>
    <col min="16132" max="16132" width="23.26953125" style="52" customWidth="1"/>
    <col min="16133" max="16133" width="22.453125" style="52" customWidth="1"/>
    <col min="16134" max="16136" width="9" style="52"/>
    <col min="16137" max="16137" width="12.08984375" style="52" bestFit="1" customWidth="1"/>
    <col min="16138" max="16138" width="12.7265625" style="52" bestFit="1" customWidth="1"/>
    <col min="16139" max="16139" width="13.08984375" style="52" bestFit="1" customWidth="1"/>
    <col min="16140" max="16140" width="9" style="52"/>
    <col min="16141" max="16141" width="9.90625" style="52" bestFit="1" customWidth="1"/>
    <col min="16142" max="16147" width="9" style="52"/>
    <col min="16148" max="16148" width="9.90625" style="52" bestFit="1" customWidth="1"/>
    <col min="16149" max="16384" width="9" style="52"/>
  </cols>
  <sheetData>
    <row r="1" spans="1:103">
      <c r="C1" s="52">
        <v>5</v>
      </c>
      <c r="D1" s="52">
        <v>1</v>
      </c>
      <c r="E1" s="52">
        <v>1</v>
      </c>
      <c r="F1" s="52">
        <v>5</v>
      </c>
    </row>
    <row r="2" spans="1:103">
      <c r="A2" s="52" t="s">
        <v>6</v>
      </c>
      <c r="B2" s="53" t="str">
        <f>参加者情報!B2</f>
        <v>?</v>
      </c>
      <c r="D2" s="52" t="s">
        <v>30</v>
      </c>
      <c r="E2" s="54" t="s">
        <v>137</v>
      </c>
      <c r="P2" s="55"/>
      <c r="Y2" s="56"/>
      <c r="AA2" s="54"/>
      <c r="AL2" s="55"/>
      <c r="AW2" s="54"/>
      <c r="BH2" s="55"/>
      <c r="BR2" s="57" t="s">
        <v>30</v>
      </c>
      <c r="BS2" s="58" t="s">
        <v>138</v>
      </c>
      <c r="BT2" s="57"/>
      <c r="BU2" s="57"/>
      <c r="BV2" s="57"/>
      <c r="BW2" s="57"/>
      <c r="BX2" s="57"/>
      <c r="BY2" s="57"/>
      <c r="BZ2" s="57"/>
      <c r="CA2" s="57"/>
      <c r="CB2" s="57"/>
      <c r="CC2" s="57"/>
      <c r="CD2" s="57" t="s">
        <v>30</v>
      </c>
      <c r="CE2" s="58" t="s">
        <v>139</v>
      </c>
      <c r="CF2" s="57"/>
      <c r="CG2" s="57"/>
      <c r="CH2" s="57"/>
      <c r="CI2" s="57"/>
      <c r="CJ2" s="57"/>
      <c r="CK2" s="57"/>
      <c r="CL2" s="57"/>
      <c r="CM2" s="57"/>
      <c r="CP2" s="57" t="s">
        <v>140</v>
      </c>
      <c r="CQ2" s="58"/>
      <c r="CR2" s="57"/>
      <c r="CS2" s="57"/>
      <c r="CT2" s="57"/>
      <c r="CU2" s="57"/>
      <c r="CV2" s="57"/>
      <c r="CW2" s="57"/>
      <c r="CX2" s="57"/>
      <c r="CY2" s="57"/>
    </row>
    <row r="3" spans="1:103">
      <c r="A3" s="52" t="s">
        <v>7</v>
      </c>
      <c r="B3" s="53" t="str">
        <f>参加者情報!B3</f>
        <v>?</v>
      </c>
      <c r="BR3" s="57"/>
      <c r="BS3" s="57"/>
      <c r="BT3" s="57"/>
      <c r="BU3" s="57"/>
      <c r="BV3" s="57"/>
      <c r="BW3" s="57"/>
      <c r="BX3" s="57"/>
      <c r="BY3" s="57"/>
      <c r="BZ3" s="57"/>
      <c r="CA3" s="57"/>
      <c r="CB3" s="57"/>
      <c r="CC3" s="57"/>
      <c r="CD3" s="57"/>
      <c r="CE3" s="57"/>
      <c r="CF3" s="57"/>
      <c r="CG3" s="57"/>
      <c r="CH3" s="57"/>
      <c r="CI3" s="57"/>
      <c r="CJ3" s="57"/>
      <c r="CK3" s="57"/>
      <c r="CL3" s="57"/>
      <c r="CM3" s="57"/>
      <c r="CP3" s="57"/>
      <c r="CQ3" s="57"/>
      <c r="CR3" s="57"/>
      <c r="CS3" s="57"/>
      <c r="CT3" s="57"/>
      <c r="CU3" s="57"/>
      <c r="CV3" s="57"/>
      <c r="CW3" s="57"/>
      <c r="CX3" s="57"/>
      <c r="CY3" s="57"/>
    </row>
    <row r="4" spans="1:103">
      <c r="A4" s="52" t="s">
        <v>8</v>
      </c>
      <c r="B4" s="53" t="str">
        <f>参加者情報!B4</f>
        <v>?</v>
      </c>
      <c r="I4" s="71"/>
      <c r="J4" s="71"/>
      <c r="K4" s="71"/>
      <c r="L4" s="71"/>
      <c r="M4" s="71"/>
      <c r="Y4" s="56"/>
      <c r="AE4" s="71"/>
      <c r="AF4" s="71"/>
      <c r="AG4" s="71"/>
      <c r="AH4" s="71"/>
      <c r="AI4" s="71"/>
      <c r="AJ4" s="71"/>
      <c r="AK4" s="71"/>
      <c r="AL4" s="71"/>
      <c r="AM4" s="71"/>
      <c r="AN4" s="71"/>
      <c r="AO4" s="71"/>
      <c r="AP4" s="71"/>
      <c r="AQ4" s="71"/>
      <c r="AR4" s="71"/>
      <c r="AS4" s="71"/>
      <c r="BA4" s="71"/>
      <c r="BB4" s="71"/>
      <c r="BC4" s="71"/>
      <c r="BD4" s="71"/>
      <c r="BE4" s="71"/>
      <c r="BF4" s="71"/>
      <c r="BG4" s="71"/>
      <c r="BH4" s="71"/>
      <c r="BI4" s="71"/>
      <c r="BJ4" s="71"/>
      <c r="BK4" s="71"/>
      <c r="BL4" s="71"/>
      <c r="BM4" s="71"/>
      <c r="BN4" s="71"/>
      <c r="BO4" s="71"/>
      <c r="BR4" s="57"/>
      <c r="BS4" s="57"/>
      <c r="BT4" s="57"/>
      <c r="BU4" s="57"/>
      <c r="BV4" s="57"/>
      <c r="BW4" s="76"/>
      <c r="BX4" s="76"/>
      <c r="BY4" s="76"/>
      <c r="BZ4" s="76"/>
      <c r="CA4" s="76"/>
      <c r="CB4" s="57"/>
      <c r="CC4" s="57"/>
      <c r="CD4" s="57"/>
      <c r="CE4" s="57"/>
      <c r="CF4" s="57"/>
      <c r="CG4" s="57"/>
      <c r="CH4" s="57"/>
      <c r="CI4" s="76"/>
      <c r="CJ4" s="76"/>
      <c r="CK4" s="76"/>
      <c r="CL4" s="76"/>
      <c r="CM4" s="76"/>
      <c r="CP4" s="57"/>
      <c r="CQ4" s="57"/>
      <c r="CR4" s="57"/>
      <c r="CS4" s="57"/>
      <c r="CT4" s="57"/>
      <c r="CU4" s="76"/>
      <c r="CV4" s="76"/>
      <c r="CW4" s="76"/>
      <c r="CX4" s="76"/>
      <c r="CY4" s="76"/>
    </row>
    <row r="5" spans="1:103">
      <c r="A5" s="52" t="s">
        <v>141</v>
      </c>
      <c r="B5" s="53"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53" t="s">
        <v>4</v>
      </c>
      <c r="E5" s="53" t="s">
        <v>3</v>
      </c>
      <c r="F5" s="53" t="s">
        <v>26</v>
      </c>
      <c r="G5" s="53" t="s">
        <v>66</v>
      </c>
      <c r="M5" s="59"/>
      <c r="R5" s="60"/>
      <c r="W5" s="60"/>
      <c r="Y5" s="56"/>
      <c r="AI5" s="59"/>
      <c r="AN5" s="60"/>
      <c r="AS5" s="60"/>
      <c r="BE5" s="59"/>
      <c r="BJ5" s="60"/>
      <c r="BO5" s="60"/>
      <c r="BR5" s="57"/>
      <c r="BS5" s="57"/>
      <c r="BT5" s="57"/>
      <c r="BU5" s="57"/>
      <c r="BV5" s="57"/>
      <c r="BW5" s="57"/>
      <c r="BX5" s="57"/>
      <c r="BY5" s="57"/>
      <c r="BZ5" s="57"/>
      <c r="CA5" s="61"/>
      <c r="CB5" s="57"/>
      <c r="CC5" s="57"/>
      <c r="CD5" s="57"/>
      <c r="CE5" s="57"/>
      <c r="CF5" s="57"/>
      <c r="CG5" s="57"/>
      <c r="CH5" s="57"/>
      <c r="CI5" s="57"/>
      <c r="CJ5" s="57"/>
      <c r="CK5" s="57"/>
      <c r="CL5" s="57"/>
      <c r="CM5" s="61"/>
      <c r="CP5" s="57"/>
      <c r="CQ5" s="57"/>
      <c r="CR5" s="57"/>
      <c r="CS5" s="57"/>
      <c r="CT5" s="57"/>
      <c r="CU5" s="57"/>
      <c r="CV5" s="57"/>
      <c r="CW5" s="57"/>
      <c r="CX5" s="57"/>
      <c r="CY5" s="61"/>
    </row>
    <row r="6" spans="1:103">
      <c r="A6" s="52" t="s">
        <v>69</v>
      </c>
      <c r="B6" s="53" t="str">
        <f>参加者情報!B16&amp;参加者情報!B17&amp;"、"&amp;参加者情報!C16&amp;参加者情報!C17&amp;""</f>
        <v>??、??</v>
      </c>
      <c r="D6" s="53" t="str">
        <f>B7</f>
        <v>?(?)、?(?)</v>
      </c>
      <c r="E6" s="62" t="s">
        <v>142</v>
      </c>
      <c r="F6" s="53" t="e">
        <f>1/(E6^(2/3))</f>
        <v>#VALUE!</v>
      </c>
      <c r="G6" s="1">
        <v>10</v>
      </c>
      <c r="L6" s="56"/>
      <c r="Q6" s="56"/>
      <c r="V6" s="56"/>
      <c r="Y6" s="56"/>
      <c r="AH6" s="56"/>
      <c r="AM6" s="56"/>
      <c r="AR6" s="56"/>
      <c r="BI6" s="56"/>
      <c r="BN6" s="56"/>
      <c r="BR6" s="57"/>
      <c r="BS6" s="57"/>
      <c r="BT6" s="57"/>
      <c r="BU6" s="57"/>
      <c r="BV6" s="57"/>
      <c r="BW6" s="57"/>
      <c r="BX6" s="57"/>
      <c r="BY6" s="57"/>
      <c r="BZ6" s="57"/>
      <c r="CA6" s="57"/>
      <c r="CB6" s="57"/>
      <c r="CC6" s="57"/>
      <c r="CD6" s="57"/>
      <c r="CE6" s="57"/>
      <c r="CF6" s="57"/>
      <c r="CG6" s="57"/>
      <c r="CH6" s="57"/>
      <c r="CI6" s="57"/>
      <c r="CJ6" s="57"/>
      <c r="CK6" s="57"/>
      <c r="CL6" s="57"/>
      <c r="CM6" s="57"/>
      <c r="CP6" s="57"/>
      <c r="CQ6" s="57"/>
      <c r="CR6" s="57"/>
      <c r="CS6" s="57"/>
      <c r="CT6" s="57"/>
      <c r="CU6" s="57"/>
      <c r="CV6" s="57"/>
      <c r="CW6" s="57"/>
      <c r="CX6" s="57"/>
      <c r="CY6" s="57"/>
    </row>
    <row r="7" spans="1:103">
      <c r="A7" s="52" t="s">
        <v>25</v>
      </c>
      <c r="B7" s="53" t="str">
        <f>参加者情報!B22&amp;"("&amp;参加者情報!B24&amp;")、"&amp;参加者情報!C22&amp;"("&amp;参加者情報!C24&amp;")"</f>
        <v>?(?)、?(?)</v>
      </c>
      <c r="D7" s="53" t="str">
        <f>B7</f>
        <v>?(?)、?(?)</v>
      </c>
      <c r="E7" s="62" t="s">
        <v>142</v>
      </c>
      <c r="F7" s="53" t="e">
        <f>1/(E7^(2/3))</f>
        <v>#VALUE!</v>
      </c>
      <c r="G7" s="1">
        <v>14</v>
      </c>
      <c r="L7" s="56"/>
      <c r="Q7" s="56"/>
      <c r="V7" s="56"/>
      <c r="AH7" s="56"/>
      <c r="AM7" s="56"/>
      <c r="AR7" s="56"/>
      <c r="BI7" s="56"/>
      <c r="BN7" s="56"/>
      <c r="BR7" s="57"/>
      <c r="BS7" s="57"/>
      <c r="BT7" s="57"/>
      <c r="BU7" s="57"/>
      <c r="BV7" s="57"/>
      <c r="BW7" s="57"/>
      <c r="BX7" s="57"/>
      <c r="BY7" s="57"/>
      <c r="BZ7" s="57"/>
      <c r="CA7" s="57"/>
      <c r="CB7" s="57"/>
      <c r="CC7" s="57"/>
      <c r="CD7" s="57"/>
      <c r="CE7" s="57"/>
      <c r="CF7" s="57"/>
      <c r="CG7" s="57"/>
      <c r="CH7" s="57"/>
      <c r="CI7" s="57"/>
      <c r="CJ7" s="57"/>
      <c r="CK7" s="57"/>
      <c r="CL7" s="57"/>
      <c r="CM7" s="57"/>
      <c r="CP7" s="57"/>
      <c r="CQ7" s="57"/>
      <c r="CR7" s="57"/>
      <c r="CS7" s="57"/>
      <c r="CT7" s="57"/>
      <c r="CU7" s="57"/>
      <c r="CV7" s="57"/>
      <c r="CW7" s="57"/>
      <c r="CX7" s="57"/>
      <c r="CY7" s="57"/>
    </row>
    <row r="8" spans="1:103">
      <c r="A8" s="52" t="s">
        <v>70</v>
      </c>
      <c r="B8" s="53" t="str">
        <f>参加者情報!B39&amp;"、"&amp;参加者情報!C39&amp;""</f>
        <v>?、?</v>
      </c>
      <c r="D8" s="53" t="str">
        <f>B7</f>
        <v>?(?)、?(?)</v>
      </c>
      <c r="E8" s="62" t="s">
        <v>142</v>
      </c>
      <c r="F8" s="53" t="e">
        <f>1/(E8^(2/3))</f>
        <v>#VALUE!</v>
      </c>
      <c r="G8" s="1">
        <v>16</v>
      </c>
      <c r="L8" s="56"/>
      <c r="Q8" s="56"/>
      <c r="V8" s="56"/>
      <c r="AH8" s="56"/>
      <c r="AM8" s="56"/>
      <c r="AR8" s="56"/>
      <c r="BI8" s="56"/>
      <c r="BN8" s="56"/>
      <c r="BR8" s="57"/>
      <c r="BS8" s="57"/>
      <c r="BT8" s="57"/>
      <c r="BU8" s="57"/>
      <c r="BV8" s="57"/>
      <c r="BW8" s="57"/>
      <c r="BX8" s="57"/>
      <c r="BY8" s="57"/>
      <c r="BZ8" s="57"/>
      <c r="CA8" s="57"/>
      <c r="CB8" s="57"/>
      <c r="CC8" s="57"/>
      <c r="CD8" s="57"/>
      <c r="CE8" s="57"/>
      <c r="CF8" s="57"/>
      <c r="CG8" s="57"/>
      <c r="CH8" s="57"/>
      <c r="CI8" s="57"/>
      <c r="CJ8" s="57"/>
      <c r="CK8" s="57"/>
      <c r="CL8" s="57"/>
      <c r="CM8" s="57"/>
      <c r="CP8" s="57"/>
      <c r="CQ8" s="57"/>
      <c r="CR8" s="57"/>
      <c r="CS8" s="57"/>
      <c r="CT8" s="57"/>
      <c r="CU8" s="57"/>
      <c r="CV8" s="57"/>
      <c r="CW8" s="57"/>
      <c r="CX8" s="57"/>
      <c r="CY8" s="57"/>
    </row>
    <row r="9" spans="1:103">
      <c r="D9" s="53" t="str">
        <f>B7</f>
        <v>?(?)、?(?)</v>
      </c>
      <c r="E9" s="62" t="s">
        <v>142</v>
      </c>
      <c r="F9" s="53" t="e">
        <f>1/(E9^(2/3))</f>
        <v>#VALUE!</v>
      </c>
      <c r="G9" s="1">
        <v>18</v>
      </c>
      <c r="L9" s="56"/>
      <c r="Q9" s="56"/>
      <c r="V9" s="56"/>
      <c r="AH9" s="56"/>
      <c r="AM9" s="56"/>
      <c r="AR9" s="56"/>
      <c r="BI9" s="56"/>
      <c r="BN9" s="56"/>
      <c r="BR9" s="57"/>
      <c r="BS9" s="57"/>
      <c r="BT9" s="57"/>
      <c r="BU9" s="57"/>
      <c r="BV9" s="57"/>
      <c r="BW9" s="57"/>
      <c r="BX9" s="57"/>
      <c r="BY9" s="57"/>
      <c r="BZ9" s="57"/>
      <c r="CA9" s="57"/>
      <c r="CB9" s="57"/>
      <c r="CC9" s="57"/>
      <c r="CD9" s="57"/>
      <c r="CE9" s="57"/>
      <c r="CF9" s="57"/>
      <c r="CG9" s="57"/>
      <c r="CH9" s="57"/>
      <c r="CI9" s="57"/>
      <c r="CJ9" s="57"/>
      <c r="CK9" s="57"/>
      <c r="CL9" s="57"/>
      <c r="CM9" s="57"/>
      <c r="CP9" s="57"/>
      <c r="CQ9" s="57"/>
      <c r="CR9" s="57"/>
      <c r="CS9" s="57"/>
      <c r="CT9" s="57"/>
      <c r="CU9" s="57"/>
      <c r="CV9" s="57"/>
      <c r="CW9" s="57"/>
      <c r="CX9" s="57"/>
      <c r="CY9" s="57"/>
    </row>
    <row r="10" spans="1:103">
      <c r="A10" s="52" t="s">
        <v>13</v>
      </c>
      <c r="B10" s="52" t="s">
        <v>11</v>
      </c>
      <c r="D10" s="53" t="str">
        <f>B7</f>
        <v>?(?)、?(?)</v>
      </c>
      <c r="E10" s="62" t="s">
        <v>142</v>
      </c>
      <c r="F10" s="53" t="e">
        <f>1/(E10^(2/3))</f>
        <v>#VALUE!</v>
      </c>
      <c r="G10" s="1">
        <v>20</v>
      </c>
      <c r="L10" s="56"/>
      <c r="Q10" s="56"/>
      <c r="V10" s="56"/>
      <c r="AH10" s="56"/>
      <c r="AM10" s="56"/>
      <c r="AR10" s="56"/>
      <c r="BI10" s="56"/>
      <c r="BN10" s="56"/>
      <c r="BR10" s="57"/>
      <c r="BS10" s="57"/>
      <c r="BT10" s="57"/>
      <c r="BU10" s="57"/>
      <c r="BV10" s="57"/>
      <c r="BW10" s="57"/>
      <c r="BX10" s="57"/>
      <c r="BY10" s="57"/>
      <c r="BZ10" s="57"/>
      <c r="CA10" s="57"/>
      <c r="CB10" s="57"/>
      <c r="CC10" s="57"/>
      <c r="CD10" s="57"/>
      <c r="CE10" s="57"/>
      <c r="CF10" s="57"/>
      <c r="CG10" s="57"/>
      <c r="CH10" s="57"/>
      <c r="CI10" s="57"/>
      <c r="CJ10" s="57"/>
      <c r="CK10" s="57"/>
      <c r="CL10" s="57"/>
      <c r="CM10" s="57"/>
      <c r="CP10" s="57"/>
      <c r="CQ10" s="57"/>
      <c r="CR10" s="57"/>
      <c r="CS10" s="57"/>
      <c r="CT10" s="57"/>
      <c r="CU10" s="57"/>
      <c r="CV10" s="57"/>
      <c r="CW10" s="57"/>
      <c r="CX10" s="57"/>
      <c r="CY10" s="57"/>
    </row>
    <row r="11" spans="1:103">
      <c r="A11" s="52" t="s">
        <v>14</v>
      </c>
      <c r="B11" s="52" t="s">
        <v>12</v>
      </c>
      <c r="L11" s="56"/>
      <c r="Q11" s="56"/>
      <c r="V11" s="56"/>
      <c r="AH11" s="56"/>
      <c r="AM11" s="56"/>
      <c r="AR11" s="56"/>
      <c r="BI11" s="56"/>
      <c r="BN11" s="56"/>
      <c r="BR11" s="57"/>
      <c r="BS11" s="57"/>
      <c r="BT11" s="57"/>
      <c r="BU11" s="57"/>
      <c r="BV11" s="57"/>
      <c r="BW11" s="57"/>
      <c r="BX11" s="57"/>
      <c r="BY11" s="57"/>
      <c r="BZ11" s="57"/>
      <c r="CA11" s="57"/>
      <c r="CB11" s="57"/>
      <c r="CC11" s="57"/>
      <c r="CD11" s="57"/>
      <c r="CE11" s="57"/>
      <c r="CF11" s="57"/>
      <c r="CG11" s="57"/>
      <c r="CH11" s="57"/>
      <c r="CI11" s="57"/>
      <c r="CJ11" s="57"/>
      <c r="CK11" s="57"/>
      <c r="CL11" s="57"/>
      <c r="CM11" s="57"/>
      <c r="CP11" s="57"/>
      <c r="CQ11" s="57"/>
      <c r="CR11" s="57"/>
      <c r="CS11" s="57"/>
      <c r="CT11" s="57"/>
      <c r="CU11" s="57"/>
      <c r="CV11" s="57"/>
      <c r="CW11" s="57"/>
      <c r="CX11" s="57"/>
      <c r="CY11" s="57"/>
    </row>
    <row r="12" spans="1:103">
      <c r="A12" s="52" t="s">
        <v>15</v>
      </c>
      <c r="B12" s="52" t="s">
        <v>76</v>
      </c>
      <c r="L12" s="56"/>
      <c r="Q12" s="56"/>
      <c r="V12" s="56"/>
      <c r="AH12" s="56"/>
      <c r="AM12" s="56"/>
      <c r="AR12" s="56"/>
      <c r="BI12" s="56"/>
      <c r="BN12" s="56"/>
      <c r="BR12" s="57"/>
      <c r="BS12" s="57"/>
      <c r="BT12" s="57"/>
      <c r="BU12" s="57"/>
      <c r="BV12" s="57"/>
      <c r="BW12" s="57"/>
      <c r="BX12" s="57"/>
      <c r="BY12" s="57"/>
      <c r="BZ12" s="57"/>
      <c r="CA12" s="57"/>
      <c r="CB12" s="57"/>
      <c r="CC12" s="57"/>
      <c r="CD12" s="57"/>
      <c r="CE12" s="57"/>
      <c r="CF12" s="57"/>
      <c r="CG12" s="57"/>
      <c r="CH12" s="57"/>
      <c r="CI12" s="57"/>
      <c r="CJ12" s="57"/>
      <c r="CK12" s="57"/>
      <c r="CL12" s="57"/>
      <c r="CM12" s="57"/>
      <c r="CP12" s="57"/>
      <c r="CQ12" s="57"/>
      <c r="CR12" s="57"/>
      <c r="CS12" s="57"/>
      <c r="CT12" s="57"/>
      <c r="CU12" s="57"/>
      <c r="CV12" s="57"/>
      <c r="CW12" s="57"/>
      <c r="CX12" s="57"/>
      <c r="CY12" s="57"/>
    </row>
    <row r="13" spans="1:103">
      <c r="A13" s="52" t="s">
        <v>16</v>
      </c>
      <c r="B13" s="52" t="s">
        <v>18</v>
      </c>
      <c r="L13" s="56"/>
      <c r="Q13" s="56"/>
      <c r="V13" s="56"/>
      <c r="AH13" s="56"/>
      <c r="AM13" s="56"/>
      <c r="AR13" s="56"/>
      <c r="BI13" s="56"/>
      <c r="BN13" s="56"/>
      <c r="BR13" s="57"/>
      <c r="BS13" s="57"/>
      <c r="BT13" s="57"/>
      <c r="BU13" s="57"/>
      <c r="BV13" s="57"/>
      <c r="BW13" s="57"/>
      <c r="BX13" s="57"/>
      <c r="BY13" s="57"/>
      <c r="BZ13" s="57"/>
      <c r="CA13" s="57"/>
      <c r="CB13" s="57"/>
      <c r="CC13" s="57"/>
      <c r="CD13" s="57"/>
      <c r="CE13" s="57"/>
      <c r="CF13" s="57"/>
      <c r="CG13" s="57"/>
      <c r="CH13" s="57"/>
      <c r="CI13" s="57"/>
      <c r="CJ13" s="57"/>
      <c r="CK13" s="57"/>
      <c r="CL13" s="57"/>
      <c r="CM13" s="57"/>
      <c r="CP13" s="57"/>
      <c r="CQ13" s="57"/>
      <c r="CR13" s="57"/>
      <c r="CS13" s="57"/>
      <c r="CT13" s="57"/>
      <c r="CU13" s="57"/>
      <c r="CV13" s="57"/>
      <c r="CW13" s="57"/>
      <c r="CX13" s="57"/>
      <c r="CY13" s="57"/>
    </row>
    <row r="14" spans="1:103">
      <c r="A14" s="52" t="s">
        <v>22</v>
      </c>
      <c r="B14" s="52" t="s">
        <v>19</v>
      </c>
      <c r="L14" s="56"/>
      <c r="Q14" s="56"/>
      <c r="V14" s="56"/>
      <c r="AH14" s="56"/>
      <c r="AM14" s="56"/>
      <c r="AR14" s="56"/>
      <c r="BI14" s="56"/>
      <c r="BN14" s="56"/>
      <c r="BR14" s="57"/>
      <c r="BS14" s="57"/>
      <c r="BT14" s="57"/>
      <c r="BU14" s="57"/>
      <c r="BV14" s="57"/>
      <c r="BW14" s="57"/>
      <c r="BX14" s="57"/>
      <c r="BY14" s="57"/>
      <c r="BZ14" s="57"/>
      <c r="CA14" s="57"/>
      <c r="CB14" s="57"/>
      <c r="CC14" s="57"/>
      <c r="CD14" s="57"/>
      <c r="CE14" s="57"/>
      <c r="CF14" s="57"/>
      <c r="CG14" s="57"/>
      <c r="CH14" s="57"/>
      <c r="CI14" s="57"/>
      <c r="CJ14" s="57"/>
      <c r="CK14" s="57"/>
      <c r="CL14" s="57"/>
      <c r="CM14" s="57"/>
      <c r="CP14" s="57"/>
      <c r="CQ14" s="57"/>
      <c r="CR14" s="57"/>
      <c r="CS14" s="57"/>
      <c r="CT14" s="57"/>
      <c r="CU14" s="57"/>
      <c r="CV14" s="57"/>
      <c r="CW14" s="57"/>
      <c r="CX14" s="57"/>
      <c r="CY14" s="57"/>
    </row>
    <row r="15" spans="1:103">
      <c r="A15" s="52" t="s">
        <v>23</v>
      </c>
      <c r="B15" s="52" t="s">
        <v>17</v>
      </c>
      <c r="L15" s="56"/>
      <c r="Q15" s="56"/>
      <c r="V15" s="56"/>
      <c r="AH15" s="56"/>
      <c r="AM15" s="56"/>
      <c r="AR15" s="56"/>
      <c r="BI15" s="56"/>
      <c r="BN15" s="56"/>
      <c r="BR15" s="57"/>
      <c r="BS15" s="57"/>
      <c r="BT15" s="57"/>
      <c r="BU15" s="57"/>
      <c r="BV15" s="57"/>
      <c r="BW15" s="57"/>
      <c r="BX15" s="57"/>
      <c r="BY15" s="57"/>
      <c r="BZ15" s="57"/>
      <c r="CA15" s="57"/>
      <c r="CB15" s="57"/>
      <c r="CC15" s="57"/>
      <c r="CD15" s="57"/>
      <c r="CE15" s="57"/>
      <c r="CF15" s="57"/>
      <c r="CG15" s="57"/>
      <c r="CH15" s="57"/>
      <c r="CI15" s="57"/>
      <c r="CJ15" s="57"/>
      <c r="CK15" s="57"/>
      <c r="CL15" s="57"/>
      <c r="CM15" s="57"/>
      <c r="CP15" s="57"/>
      <c r="CQ15" s="57"/>
      <c r="CR15" s="57"/>
      <c r="CS15" s="57"/>
      <c r="CT15" s="57"/>
      <c r="CU15" s="57"/>
      <c r="CV15" s="57"/>
      <c r="CW15" s="57"/>
      <c r="CX15" s="57"/>
      <c r="CY15" s="57"/>
    </row>
    <row r="16" spans="1:103">
      <c r="A16" s="52" t="s">
        <v>24</v>
      </c>
      <c r="B16" s="52" t="s">
        <v>21</v>
      </c>
      <c r="L16" s="56"/>
      <c r="Q16" s="56"/>
      <c r="V16" s="56"/>
      <c r="AH16" s="56"/>
      <c r="AM16" s="56"/>
      <c r="AR16" s="56"/>
      <c r="BI16" s="56"/>
      <c r="BN16" s="56"/>
      <c r="BR16" s="57"/>
      <c r="BS16" s="57"/>
      <c r="BT16" s="57"/>
      <c r="BU16" s="57"/>
      <c r="BV16" s="57"/>
      <c r="BW16" s="57"/>
      <c r="BX16" s="57"/>
      <c r="BY16" s="57"/>
      <c r="BZ16" s="57"/>
      <c r="CA16" s="57"/>
      <c r="CB16" s="57"/>
      <c r="CC16" s="57"/>
      <c r="CD16" s="57"/>
      <c r="CE16" s="57"/>
      <c r="CF16" s="57"/>
      <c r="CG16" s="57"/>
      <c r="CH16" s="57"/>
      <c r="CI16" s="57"/>
      <c r="CJ16" s="57"/>
      <c r="CK16" s="57"/>
      <c r="CL16" s="57"/>
      <c r="CM16" s="57"/>
      <c r="CP16" s="57"/>
      <c r="CQ16" s="57"/>
      <c r="CR16" s="57"/>
      <c r="CS16" s="57"/>
      <c r="CT16" s="57"/>
      <c r="CU16" s="57"/>
      <c r="CV16" s="57"/>
      <c r="CW16" s="57"/>
      <c r="CX16" s="57"/>
      <c r="CY16" s="57"/>
    </row>
    <row r="17" spans="4:103">
      <c r="BR17" s="57"/>
      <c r="BS17" s="57"/>
      <c r="BT17" s="57"/>
      <c r="BU17" s="57"/>
      <c r="BV17" s="57"/>
      <c r="BW17" s="57"/>
      <c r="BX17" s="57"/>
      <c r="BY17" s="57"/>
      <c r="BZ17" s="57"/>
      <c r="CA17" s="57"/>
      <c r="CB17" s="57"/>
      <c r="CC17" s="57"/>
      <c r="CD17" s="57"/>
      <c r="CE17" s="57"/>
      <c r="CF17" s="57"/>
      <c r="CG17" s="57"/>
      <c r="CH17" s="57"/>
      <c r="CI17" s="57"/>
      <c r="CJ17" s="57"/>
      <c r="CK17" s="57"/>
      <c r="CL17" s="57"/>
      <c r="CM17" s="57"/>
      <c r="CP17" s="57"/>
      <c r="CQ17" s="57"/>
      <c r="CR17" s="57"/>
      <c r="CS17" s="57"/>
      <c r="CT17" s="57"/>
      <c r="CU17" s="57"/>
      <c r="CV17" s="57"/>
      <c r="CW17" s="57"/>
      <c r="CX17" s="57"/>
      <c r="CY17" s="57"/>
    </row>
    <row r="18" spans="4:103">
      <c r="D18" s="52" t="s">
        <v>48</v>
      </c>
      <c r="E18" s="52" t="s">
        <v>94</v>
      </c>
      <c r="I18" s="72" t="s">
        <v>143</v>
      </c>
      <c r="J18" s="73"/>
      <c r="K18" s="73"/>
      <c r="L18" s="73"/>
      <c r="M18" s="74"/>
      <c r="N18" s="72" t="s">
        <v>144</v>
      </c>
      <c r="O18" s="73"/>
      <c r="P18" s="73"/>
      <c r="Q18" s="73"/>
      <c r="R18" s="74"/>
      <c r="S18" s="75" t="s">
        <v>145</v>
      </c>
      <c r="T18" s="75"/>
      <c r="U18" s="75"/>
      <c r="V18" s="75"/>
      <c r="W18" s="75"/>
      <c r="AE18" s="71"/>
      <c r="AF18" s="71"/>
      <c r="AG18" s="71"/>
      <c r="AH18" s="71"/>
      <c r="AI18" s="71"/>
      <c r="AJ18" s="71"/>
      <c r="AK18" s="71"/>
      <c r="AL18" s="71"/>
      <c r="AM18" s="71"/>
      <c r="AN18" s="71"/>
      <c r="AO18" s="71"/>
      <c r="AP18" s="71"/>
      <c r="AQ18" s="71"/>
      <c r="AR18" s="71"/>
      <c r="AS18" s="71"/>
      <c r="BA18" s="71"/>
      <c r="BB18" s="71"/>
      <c r="BC18" s="71"/>
      <c r="BD18" s="71"/>
      <c r="BE18" s="71"/>
      <c r="BF18" s="71"/>
      <c r="BG18" s="71"/>
      <c r="BH18" s="71"/>
      <c r="BI18" s="71"/>
      <c r="BJ18" s="71"/>
      <c r="BK18" s="71"/>
      <c r="BL18" s="71"/>
      <c r="BM18" s="71"/>
      <c r="BN18" s="71"/>
      <c r="BO18" s="71"/>
      <c r="BR18" s="57" t="s">
        <v>48</v>
      </c>
      <c r="BS18" s="57" t="s">
        <v>49</v>
      </c>
      <c r="BT18" s="57"/>
      <c r="BU18" s="57"/>
      <c r="BV18" s="57"/>
      <c r="BW18" s="76" t="s">
        <v>65</v>
      </c>
      <c r="BX18" s="76"/>
      <c r="BY18" s="76"/>
      <c r="BZ18" s="76"/>
      <c r="CA18" s="76"/>
      <c r="CB18" s="57"/>
      <c r="CC18" s="57"/>
      <c r="CD18" s="57" t="s">
        <v>48</v>
      </c>
      <c r="CE18" s="57" t="s">
        <v>49</v>
      </c>
      <c r="CF18" s="57"/>
      <c r="CG18" s="57"/>
      <c r="CH18" s="57"/>
      <c r="CI18" s="76" t="s">
        <v>65</v>
      </c>
      <c r="CJ18" s="76"/>
      <c r="CK18" s="76"/>
      <c r="CL18" s="76"/>
      <c r="CM18" s="76"/>
      <c r="CP18" s="57" t="s">
        <v>48</v>
      </c>
      <c r="CQ18" s="57" t="s">
        <v>49</v>
      </c>
      <c r="CR18" s="57"/>
      <c r="CS18" s="57"/>
      <c r="CT18" s="57"/>
      <c r="CU18" s="76" t="s">
        <v>65</v>
      </c>
      <c r="CV18" s="76"/>
      <c r="CW18" s="76"/>
      <c r="CX18" s="76"/>
      <c r="CY18" s="76"/>
    </row>
    <row r="19" spans="4:103">
      <c r="D19" s="53" t="s">
        <v>4</v>
      </c>
      <c r="E19" s="53" t="s">
        <v>3</v>
      </c>
      <c r="F19" s="53" t="s">
        <v>26</v>
      </c>
      <c r="G19" s="53" t="s">
        <v>66</v>
      </c>
      <c r="H19" s="53" t="s">
        <v>10</v>
      </c>
      <c r="I19" s="53" t="s">
        <v>0</v>
      </c>
      <c r="J19" s="53" t="s">
        <v>1</v>
      </c>
      <c r="K19" s="53" t="s">
        <v>2</v>
      </c>
      <c r="L19" s="53" t="s">
        <v>5</v>
      </c>
      <c r="M19" s="63" t="s">
        <v>61</v>
      </c>
      <c r="N19" s="53" t="s">
        <v>53</v>
      </c>
      <c r="O19" s="53" t="s">
        <v>54</v>
      </c>
      <c r="P19" s="53" t="s">
        <v>55</v>
      </c>
      <c r="Q19" s="53" t="s">
        <v>56</v>
      </c>
      <c r="R19" s="64" t="s">
        <v>62</v>
      </c>
      <c r="S19" s="53" t="s">
        <v>57</v>
      </c>
      <c r="T19" s="53" t="s">
        <v>58</v>
      </c>
      <c r="U19" s="53" t="s">
        <v>59</v>
      </c>
      <c r="V19" s="53" t="s">
        <v>60</v>
      </c>
      <c r="W19" s="64" t="s">
        <v>63</v>
      </c>
      <c r="AI19" s="59"/>
      <c r="AN19" s="60"/>
      <c r="AS19" s="60"/>
      <c r="BE19" s="59"/>
      <c r="BJ19" s="60"/>
      <c r="BO19" s="60"/>
      <c r="BR19" s="57" t="s">
        <v>4</v>
      </c>
      <c r="BS19" s="57" t="s">
        <v>3</v>
      </c>
      <c r="BT19" s="57" t="s">
        <v>26</v>
      </c>
      <c r="BU19" s="57" t="s">
        <v>66</v>
      </c>
      <c r="BV19" s="57" t="s">
        <v>10</v>
      </c>
      <c r="BW19" s="57" t="s">
        <v>0</v>
      </c>
      <c r="BX19" s="57" t="s">
        <v>1</v>
      </c>
      <c r="BY19" s="57" t="s">
        <v>2</v>
      </c>
      <c r="BZ19" s="57" t="s">
        <v>5</v>
      </c>
      <c r="CA19" s="61" t="s">
        <v>61</v>
      </c>
      <c r="CB19" s="57"/>
      <c r="CC19" s="57"/>
      <c r="CD19" s="57" t="s">
        <v>4</v>
      </c>
      <c r="CE19" s="57" t="s">
        <v>3</v>
      </c>
      <c r="CF19" s="57" t="s">
        <v>26</v>
      </c>
      <c r="CG19" s="57" t="s">
        <v>66</v>
      </c>
      <c r="CH19" s="57" t="s">
        <v>10</v>
      </c>
      <c r="CI19" s="57" t="s">
        <v>0</v>
      </c>
      <c r="CJ19" s="57" t="s">
        <v>1</v>
      </c>
      <c r="CK19" s="57" t="s">
        <v>2</v>
      </c>
      <c r="CL19" s="57" t="s">
        <v>5</v>
      </c>
      <c r="CM19" s="61" t="s">
        <v>61</v>
      </c>
      <c r="CP19" s="57" t="s">
        <v>4</v>
      </c>
      <c r="CQ19" s="57" t="s">
        <v>3</v>
      </c>
      <c r="CR19" s="57" t="s">
        <v>26</v>
      </c>
      <c r="CS19" s="57" t="s">
        <v>66</v>
      </c>
      <c r="CT19" s="57" t="s">
        <v>10</v>
      </c>
      <c r="CU19" s="57" t="s">
        <v>0</v>
      </c>
      <c r="CV19" s="57" t="s">
        <v>1</v>
      </c>
      <c r="CW19" s="57" t="s">
        <v>2</v>
      </c>
      <c r="CX19" s="57" t="s">
        <v>5</v>
      </c>
      <c r="CY19" s="61" t="s">
        <v>61</v>
      </c>
    </row>
    <row r="20" spans="4:103">
      <c r="D20" s="53" t="str">
        <f>$D$6</f>
        <v>?(?)、?(?)</v>
      </c>
      <c r="E20" s="53" t="str">
        <f>$E$6</f>
        <v>?</v>
      </c>
      <c r="F20" s="53" t="e">
        <f>1/(E20^(2/3))</f>
        <v>#VALUE!</v>
      </c>
      <c r="G20" s="1">
        <v>10</v>
      </c>
      <c r="H20" s="53" t="s">
        <v>157</v>
      </c>
      <c r="I20" s="65" t="e">
        <f t="shared" ref="I20:K24" si="0">I28+I36+I44+I52+I60</f>
        <v>#VALUE!</v>
      </c>
      <c r="J20" s="65" t="e">
        <f t="shared" si="0"/>
        <v>#VALUE!</v>
      </c>
      <c r="K20" s="65" t="e">
        <f t="shared" si="0"/>
        <v>#VALUE!</v>
      </c>
      <c r="L20" s="66" t="e">
        <f>J20^2</f>
        <v>#VALUE!</v>
      </c>
      <c r="M20" s="66" t="e">
        <f>I20-L20/(PI()*9)</f>
        <v>#VALUE!</v>
      </c>
      <c r="N20" s="66" t="e">
        <f t="shared" ref="N20:P24" si="1">N28+N36+N44+N52+N60</f>
        <v>#VALUE!</v>
      </c>
      <c r="O20" s="66" t="e">
        <f t="shared" si="1"/>
        <v>#VALUE!</v>
      </c>
      <c r="P20" s="66" t="e">
        <f t="shared" si="1"/>
        <v>#VALUE!</v>
      </c>
      <c r="Q20" s="66" t="e">
        <f>O20^2</f>
        <v>#VALUE!</v>
      </c>
      <c r="R20" s="66" t="e">
        <f>N20-Q20/(PI()*9)</f>
        <v>#VALUE!</v>
      </c>
      <c r="S20" s="66" t="e">
        <f t="shared" ref="S20:U24" si="2">S28+S36+S44+S52+S60</f>
        <v>#VALUE!</v>
      </c>
      <c r="T20" s="66" t="e">
        <f t="shared" si="2"/>
        <v>#VALUE!</v>
      </c>
      <c r="U20" s="66" t="e">
        <f t="shared" si="2"/>
        <v>#VALUE!</v>
      </c>
      <c r="V20" s="53" t="e">
        <f>T20^2</f>
        <v>#VALUE!</v>
      </c>
      <c r="W20" s="66" t="e">
        <f>S20-V20/(PI()*9)</f>
        <v>#VALUE!</v>
      </c>
      <c r="AH20" s="56"/>
      <c r="AM20" s="56"/>
      <c r="AR20" s="56"/>
      <c r="BR20" s="57" t="s">
        <v>146</v>
      </c>
      <c r="BS20" s="57" t="str">
        <f t="shared" ref="BS20:BT25" si="3">E20</f>
        <v>?</v>
      </c>
      <c r="BT20" s="57" t="e">
        <f t="shared" si="3"/>
        <v>#VALUE!</v>
      </c>
      <c r="BU20" s="57">
        <v>-0.62</v>
      </c>
      <c r="BV20" s="57" t="s">
        <v>64</v>
      </c>
      <c r="BW20" s="57" t="e">
        <f t="shared" ref="BW20:CA25" si="4">I20-N20-S20</f>
        <v>#VALUE!</v>
      </c>
      <c r="BX20" s="57" t="e">
        <f t="shared" si="4"/>
        <v>#VALUE!</v>
      </c>
      <c r="BY20" s="57" t="e">
        <f t="shared" si="4"/>
        <v>#VALUE!</v>
      </c>
      <c r="BZ20" s="57" t="e">
        <f t="shared" si="4"/>
        <v>#VALUE!</v>
      </c>
      <c r="CA20" s="57" t="e">
        <f t="shared" si="4"/>
        <v>#VALUE!</v>
      </c>
      <c r="CB20" s="57"/>
      <c r="CC20" s="57"/>
      <c r="CD20" s="57" t="s">
        <v>146</v>
      </c>
      <c r="CE20" s="57">
        <f t="shared" ref="CE20:CF25" si="5">AA20</f>
        <v>0</v>
      </c>
      <c r="CF20" s="57">
        <f t="shared" si="5"/>
        <v>0</v>
      </c>
      <c r="CG20" s="57">
        <v>-0.62</v>
      </c>
      <c r="CH20" s="57" t="s">
        <v>64</v>
      </c>
      <c r="CI20" s="57">
        <f t="shared" ref="CI20:CM25" si="6">AE20-AJ20-AO20</f>
        <v>0</v>
      </c>
      <c r="CJ20" s="57">
        <f t="shared" si="6"/>
        <v>0</v>
      </c>
      <c r="CK20" s="57">
        <f t="shared" si="6"/>
        <v>0</v>
      </c>
      <c r="CL20" s="57">
        <f t="shared" si="6"/>
        <v>0</v>
      </c>
      <c r="CM20" s="57">
        <f t="shared" si="6"/>
        <v>0</v>
      </c>
      <c r="CP20" s="57" t="s">
        <v>146</v>
      </c>
      <c r="CQ20" s="57">
        <f t="shared" ref="CQ20:CR25" si="7">AW20</f>
        <v>0</v>
      </c>
      <c r="CR20" s="57">
        <f t="shared" si="7"/>
        <v>0</v>
      </c>
      <c r="CS20" s="57">
        <v>-0.62</v>
      </c>
      <c r="CT20" s="57" t="s">
        <v>64</v>
      </c>
      <c r="CU20" s="57">
        <f t="shared" ref="CU20:CY25" si="8">BA20-BF20-BK20</f>
        <v>0</v>
      </c>
      <c r="CV20" s="57">
        <f t="shared" si="8"/>
        <v>0</v>
      </c>
      <c r="CW20" s="57">
        <f t="shared" si="8"/>
        <v>0</v>
      </c>
      <c r="CX20" s="57">
        <f t="shared" si="8"/>
        <v>0</v>
      </c>
      <c r="CY20" s="57">
        <f t="shared" si="8"/>
        <v>0</v>
      </c>
    </row>
    <row r="21" spans="4:103">
      <c r="D21" s="53" t="str">
        <f>$D$7</f>
        <v>?(?)、?(?)</v>
      </c>
      <c r="E21" s="53" t="str">
        <f>$E$7</f>
        <v>?</v>
      </c>
      <c r="F21" s="53" t="e">
        <f>1/(E21^(2/3))</f>
        <v>#VALUE!</v>
      </c>
      <c r="G21" s="1">
        <v>14</v>
      </c>
      <c r="H21" s="53" t="s">
        <v>157</v>
      </c>
      <c r="I21" s="65" t="e">
        <f t="shared" si="0"/>
        <v>#VALUE!</v>
      </c>
      <c r="J21" s="65" t="e">
        <f t="shared" si="0"/>
        <v>#VALUE!</v>
      </c>
      <c r="K21" s="65" t="e">
        <f t="shared" si="0"/>
        <v>#VALUE!</v>
      </c>
      <c r="L21" s="66" t="e">
        <f>J21^2</f>
        <v>#VALUE!</v>
      </c>
      <c r="M21" s="66" t="e">
        <f>I21-L21/(PI()*9)</f>
        <v>#VALUE!</v>
      </c>
      <c r="N21" s="66" t="e">
        <f t="shared" si="1"/>
        <v>#VALUE!</v>
      </c>
      <c r="O21" s="66" t="e">
        <f t="shared" si="1"/>
        <v>#VALUE!</v>
      </c>
      <c r="P21" s="66" t="e">
        <f t="shared" si="1"/>
        <v>#VALUE!</v>
      </c>
      <c r="Q21" s="66" t="e">
        <f>O21^2</f>
        <v>#VALUE!</v>
      </c>
      <c r="R21" s="66" t="e">
        <f>N21-Q21/(PI()*9)</f>
        <v>#VALUE!</v>
      </c>
      <c r="S21" s="66" t="e">
        <f t="shared" si="2"/>
        <v>#VALUE!</v>
      </c>
      <c r="T21" s="66" t="e">
        <f t="shared" si="2"/>
        <v>#VALUE!</v>
      </c>
      <c r="U21" s="66" t="e">
        <f t="shared" si="2"/>
        <v>#VALUE!</v>
      </c>
      <c r="V21" s="53" t="e">
        <f>T21^2</f>
        <v>#VALUE!</v>
      </c>
      <c r="W21" s="66" t="e">
        <f>S21-V21/(PI()*9)</f>
        <v>#VALUE!</v>
      </c>
      <c r="AH21" s="56"/>
      <c r="AM21" s="56"/>
      <c r="AR21" s="56"/>
      <c r="BR21" s="57" t="s">
        <v>146</v>
      </c>
      <c r="BS21" s="57" t="str">
        <f t="shared" si="3"/>
        <v>?</v>
      </c>
      <c r="BT21" s="57" t="e">
        <f t="shared" si="3"/>
        <v>#VALUE!</v>
      </c>
      <c r="BU21" s="57">
        <v>1.39</v>
      </c>
      <c r="BV21" s="57" t="s">
        <v>64</v>
      </c>
      <c r="BW21" s="57" t="e">
        <f t="shared" si="4"/>
        <v>#VALUE!</v>
      </c>
      <c r="BX21" s="57" t="e">
        <f t="shared" si="4"/>
        <v>#VALUE!</v>
      </c>
      <c r="BY21" s="57" t="e">
        <f t="shared" si="4"/>
        <v>#VALUE!</v>
      </c>
      <c r="BZ21" s="57" t="e">
        <f t="shared" si="4"/>
        <v>#VALUE!</v>
      </c>
      <c r="CA21" s="57" t="e">
        <f t="shared" si="4"/>
        <v>#VALUE!</v>
      </c>
      <c r="CB21" s="57"/>
      <c r="CC21" s="57"/>
      <c r="CD21" s="57" t="s">
        <v>146</v>
      </c>
      <c r="CE21" s="57">
        <f t="shared" si="5"/>
        <v>0</v>
      </c>
      <c r="CF21" s="57">
        <f t="shared" si="5"/>
        <v>0</v>
      </c>
      <c r="CG21" s="57">
        <v>1.39</v>
      </c>
      <c r="CH21" s="57" t="s">
        <v>64</v>
      </c>
      <c r="CI21" s="57">
        <f t="shared" si="6"/>
        <v>0</v>
      </c>
      <c r="CJ21" s="57">
        <f t="shared" si="6"/>
        <v>0</v>
      </c>
      <c r="CK21" s="57">
        <f t="shared" si="6"/>
        <v>0</v>
      </c>
      <c r="CL21" s="57">
        <f t="shared" si="6"/>
        <v>0</v>
      </c>
      <c r="CM21" s="57">
        <f t="shared" si="6"/>
        <v>0</v>
      </c>
      <c r="CP21" s="57" t="s">
        <v>146</v>
      </c>
      <c r="CQ21" s="57">
        <f t="shared" si="7"/>
        <v>0</v>
      </c>
      <c r="CR21" s="57">
        <f t="shared" si="7"/>
        <v>0</v>
      </c>
      <c r="CS21" s="57">
        <v>1.39</v>
      </c>
      <c r="CT21" s="57" t="s">
        <v>64</v>
      </c>
      <c r="CU21" s="57">
        <f t="shared" si="8"/>
        <v>0</v>
      </c>
      <c r="CV21" s="57">
        <f t="shared" si="8"/>
        <v>0</v>
      </c>
      <c r="CW21" s="57">
        <f t="shared" si="8"/>
        <v>0</v>
      </c>
      <c r="CX21" s="57">
        <f t="shared" si="8"/>
        <v>0</v>
      </c>
      <c r="CY21" s="57">
        <f t="shared" si="8"/>
        <v>0</v>
      </c>
    </row>
    <row r="22" spans="4:103">
      <c r="D22" s="53" t="str">
        <f>$D$8</f>
        <v>?(?)、?(?)</v>
      </c>
      <c r="E22" s="53" t="str">
        <f>$E$8</f>
        <v>?</v>
      </c>
      <c r="F22" s="53" t="e">
        <f>1/(E22^(2/3))</f>
        <v>#VALUE!</v>
      </c>
      <c r="G22" s="1">
        <v>16</v>
      </c>
      <c r="H22" s="53" t="s">
        <v>157</v>
      </c>
      <c r="I22" s="65" t="e">
        <f t="shared" si="0"/>
        <v>#VALUE!</v>
      </c>
      <c r="J22" s="65" t="e">
        <f t="shared" si="0"/>
        <v>#VALUE!</v>
      </c>
      <c r="K22" s="65" t="e">
        <f t="shared" si="0"/>
        <v>#VALUE!</v>
      </c>
      <c r="L22" s="66" t="e">
        <f>J22^2</f>
        <v>#VALUE!</v>
      </c>
      <c r="M22" s="66" t="e">
        <f>I22-L22/(PI()*9)</f>
        <v>#VALUE!</v>
      </c>
      <c r="N22" s="66" t="e">
        <f t="shared" si="1"/>
        <v>#VALUE!</v>
      </c>
      <c r="O22" s="66" t="e">
        <f t="shared" si="1"/>
        <v>#VALUE!</v>
      </c>
      <c r="P22" s="66" t="e">
        <f t="shared" si="1"/>
        <v>#VALUE!</v>
      </c>
      <c r="Q22" s="66" t="e">
        <f>O22^2</f>
        <v>#VALUE!</v>
      </c>
      <c r="R22" s="66" t="e">
        <f>N22-Q22/(PI()*9)</f>
        <v>#VALUE!</v>
      </c>
      <c r="S22" s="66" t="e">
        <f t="shared" si="2"/>
        <v>#VALUE!</v>
      </c>
      <c r="T22" s="66" t="e">
        <f t="shared" si="2"/>
        <v>#VALUE!</v>
      </c>
      <c r="U22" s="66" t="e">
        <f t="shared" si="2"/>
        <v>#VALUE!</v>
      </c>
      <c r="V22" s="53" t="e">
        <f>T22^2</f>
        <v>#VALUE!</v>
      </c>
      <c r="W22" s="66" t="e">
        <f>S22-V22/(PI()*9)</f>
        <v>#VALUE!</v>
      </c>
      <c r="AH22" s="56"/>
      <c r="AM22" s="56"/>
      <c r="AR22" s="56"/>
      <c r="BR22" s="57"/>
      <c r="BS22" s="57"/>
      <c r="BT22" s="57"/>
      <c r="BU22" s="57"/>
      <c r="BV22" s="57"/>
      <c r="BW22" s="57"/>
      <c r="BX22" s="57"/>
      <c r="BY22" s="57"/>
      <c r="BZ22" s="57"/>
      <c r="CA22" s="57"/>
      <c r="CB22" s="57"/>
      <c r="CC22" s="57"/>
      <c r="CD22" s="57"/>
      <c r="CE22" s="57"/>
      <c r="CF22" s="57"/>
      <c r="CG22" s="57"/>
      <c r="CH22" s="57"/>
      <c r="CI22" s="57"/>
      <c r="CJ22" s="57"/>
      <c r="CK22" s="57"/>
      <c r="CL22" s="57"/>
      <c r="CM22" s="57"/>
      <c r="CP22" s="57"/>
      <c r="CQ22" s="57"/>
      <c r="CR22" s="57"/>
      <c r="CS22" s="57"/>
      <c r="CT22" s="57"/>
      <c r="CU22" s="57"/>
      <c r="CV22" s="57"/>
      <c r="CW22" s="57"/>
      <c r="CX22" s="57"/>
      <c r="CY22" s="57"/>
    </row>
    <row r="23" spans="4:103">
      <c r="D23" s="53" t="str">
        <f>$D$9</f>
        <v>?(?)、?(?)</v>
      </c>
      <c r="E23" s="53" t="str">
        <f>$E$9</f>
        <v>?</v>
      </c>
      <c r="F23" s="53" t="e">
        <f t="shared" ref="F23:F24" si="9">1/(E23^(2/3))</f>
        <v>#VALUE!</v>
      </c>
      <c r="G23" s="1">
        <v>18</v>
      </c>
      <c r="H23" s="53" t="s">
        <v>157</v>
      </c>
      <c r="I23" s="65" t="e">
        <f t="shared" si="0"/>
        <v>#VALUE!</v>
      </c>
      <c r="J23" s="65" t="e">
        <f t="shared" si="0"/>
        <v>#VALUE!</v>
      </c>
      <c r="K23" s="65" t="e">
        <f t="shared" si="0"/>
        <v>#VALUE!</v>
      </c>
      <c r="L23" s="53" t="e">
        <f>J23^2</f>
        <v>#VALUE!</v>
      </c>
      <c r="M23" s="53" t="e">
        <f>I23-L23/(PI()*9)</f>
        <v>#VALUE!</v>
      </c>
      <c r="N23" s="66" t="e">
        <f t="shared" si="1"/>
        <v>#VALUE!</v>
      </c>
      <c r="O23" s="66" t="e">
        <f t="shared" si="1"/>
        <v>#VALUE!</v>
      </c>
      <c r="P23" s="66" t="e">
        <f t="shared" si="1"/>
        <v>#VALUE!</v>
      </c>
      <c r="Q23" s="53" t="e">
        <f>O23^2</f>
        <v>#VALUE!</v>
      </c>
      <c r="R23" s="53" t="e">
        <f>N23-Q23/(PI()*9)</f>
        <v>#VALUE!</v>
      </c>
      <c r="S23" s="66" t="e">
        <f t="shared" si="2"/>
        <v>#VALUE!</v>
      </c>
      <c r="T23" s="66" t="e">
        <f t="shared" si="2"/>
        <v>#VALUE!</v>
      </c>
      <c r="U23" s="66" t="e">
        <f t="shared" si="2"/>
        <v>#VALUE!</v>
      </c>
      <c r="V23" s="53" t="e">
        <f>T23^2</f>
        <v>#VALUE!</v>
      </c>
      <c r="W23" s="53" t="e">
        <f>S23-V23/(PI()*9)</f>
        <v>#VALUE!</v>
      </c>
      <c r="AH23" s="56"/>
      <c r="AM23" s="56"/>
      <c r="AR23" s="56"/>
      <c r="BR23" s="57"/>
      <c r="BS23" s="57"/>
      <c r="BT23" s="57"/>
      <c r="BU23" s="57"/>
      <c r="BV23" s="57"/>
      <c r="BW23" s="57"/>
      <c r="BX23" s="57"/>
      <c r="BY23" s="57"/>
      <c r="BZ23" s="57"/>
      <c r="CA23" s="57"/>
      <c r="CB23" s="57"/>
      <c r="CC23" s="57"/>
      <c r="CD23" s="57"/>
      <c r="CE23" s="57"/>
      <c r="CF23" s="57"/>
      <c r="CG23" s="57"/>
      <c r="CH23" s="57"/>
      <c r="CI23" s="57"/>
      <c r="CJ23" s="57"/>
      <c r="CK23" s="57"/>
      <c r="CL23" s="57"/>
      <c r="CM23" s="57"/>
      <c r="CP23" s="57"/>
      <c r="CQ23" s="57"/>
      <c r="CR23" s="57"/>
      <c r="CS23" s="57"/>
      <c r="CT23" s="57"/>
      <c r="CU23" s="57"/>
      <c r="CV23" s="57"/>
      <c r="CW23" s="57"/>
      <c r="CX23" s="57"/>
      <c r="CY23" s="57"/>
    </row>
    <row r="24" spans="4:103">
      <c r="D24" s="53" t="str">
        <f>$D$10</f>
        <v>?(?)、?(?)</v>
      </c>
      <c r="E24" s="53" t="str">
        <f>$E$10</f>
        <v>?</v>
      </c>
      <c r="F24" s="53" t="e">
        <f t="shared" si="9"/>
        <v>#VALUE!</v>
      </c>
      <c r="G24" s="1">
        <v>20</v>
      </c>
      <c r="H24" s="53" t="s">
        <v>157</v>
      </c>
      <c r="I24" s="65" t="e">
        <f t="shared" si="0"/>
        <v>#VALUE!</v>
      </c>
      <c r="J24" s="65" t="e">
        <f t="shared" si="0"/>
        <v>#VALUE!</v>
      </c>
      <c r="K24" s="65" t="e">
        <f t="shared" si="0"/>
        <v>#VALUE!</v>
      </c>
      <c r="L24" s="53" t="e">
        <f>J24^2</f>
        <v>#VALUE!</v>
      </c>
      <c r="M24" s="53" t="e">
        <f>I24-L24/(PI()*9)</f>
        <v>#VALUE!</v>
      </c>
      <c r="N24" s="66" t="e">
        <f t="shared" si="1"/>
        <v>#VALUE!</v>
      </c>
      <c r="O24" s="66" t="e">
        <f t="shared" si="1"/>
        <v>#VALUE!</v>
      </c>
      <c r="P24" s="66" t="e">
        <f t="shared" si="1"/>
        <v>#VALUE!</v>
      </c>
      <c r="Q24" s="53" t="e">
        <f>O24^2</f>
        <v>#VALUE!</v>
      </c>
      <c r="R24" s="53" t="e">
        <f>N24-Q24/(PI()*9)</f>
        <v>#VALUE!</v>
      </c>
      <c r="S24" s="66" t="e">
        <f t="shared" si="2"/>
        <v>#VALUE!</v>
      </c>
      <c r="T24" s="66" t="e">
        <f t="shared" si="2"/>
        <v>#VALUE!</v>
      </c>
      <c r="U24" s="66" t="e">
        <f t="shared" si="2"/>
        <v>#VALUE!</v>
      </c>
      <c r="V24" s="53" t="e">
        <f>T24^2</f>
        <v>#VALUE!</v>
      </c>
      <c r="W24" s="53" t="e">
        <f>S24-V24/(PI()*9)</f>
        <v>#VALUE!</v>
      </c>
      <c r="AH24" s="56"/>
      <c r="AM24" s="56"/>
      <c r="AR24" s="56"/>
      <c r="BR24" s="57"/>
      <c r="BS24" s="57"/>
      <c r="BT24" s="57"/>
      <c r="BU24" s="57"/>
      <c r="BV24" s="57"/>
      <c r="BW24" s="57"/>
      <c r="BX24" s="57"/>
      <c r="BY24" s="57"/>
      <c r="BZ24" s="57"/>
      <c r="CA24" s="57"/>
      <c r="CB24" s="57"/>
      <c r="CC24" s="57"/>
      <c r="CD24" s="57"/>
      <c r="CE24" s="57"/>
      <c r="CF24" s="57"/>
      <c r="CG24" s="57"/>
      <c r="CH24" s="57"/>
      <c r="CI24" s="57"/>
      <c r="CJ24" s="57"/>
      <c r="CK24" s="57"/>
      <c r="CL24" s="57"/>
      <c r="CM24" s="57"/>
      <c r="CP24" s="57"/>
      <c r="CQ24" s="57"/>
      <c r="CR24" s="57"/>
      <c r="CS24" s="57"/>
      <c r="CT24" s="57"/>
      <c r="CU24" s="57"/>
      <c r="CV24" s="57"/>
      <c r="CW24" s="57"/>
      <c r="CX24" s="57"/>
      <c r="CY24" s="57"/>
    </row>
    <row r="25" spans="4:103">
      <c r="L25" s="56"/>
      <c r="Q25" s="56"/>
      <c r="V25" s="56"/>
      <c r="AH25" s="56"/>
      <c r="AM25" s="56"/>
      <c r="AR25" s="56"/>
      <c r="BR25" s="57" t="s">
        <v>146</v>
      </c>
      <c r="BS25" s="57">
        <f t="shared" si="3"/>
        <v>0</v>
      </c>
      <c r="BT25" s="57">
        <f t="shared" si="3"/>
        <v>0</v>
      </c>
      <c r="BU25" s="57">
        <v>2.94</v>
      </c>
      <c r="BV25" s="57" t="s">
        <v>64</v>
      </c>
      <c r="BW25" s="57">
        <f t="shared" si="4"/>
        <v>0</v>
      </c>
      <c r="BX25" s="57">
        <f t="shared" si="4"/>
        <v>0</v>
      </c>
      <c r="BY25" s="57">
        <f t="shared" si="4"/>
        <v>0</v>
      </c>
      <c r="BZ25" s="57">
        <f t="shared" si="4"/>
        <v>0</v>
      </c>
      <c r="CA25" s="57">
        <f t="shared" si="4"/>
        <v>0</v>
      </c>
      <c r="CB25" s="57"/>
      <c r="CC25" s="57"/>
      <c r="CD25" s="57" t="s">
        <v>146</v>
      </c>
      <c r="CE25" s="57">
        <f t="shared" si="5"/>
        <v>0</v>
      </c>
      <c r="CF25" s="57">
        <f t="shared" si="5"/>
        <v>0</v>
      </c>
      <c r="CG25" s="57">
        <v>2.94</v>
      </c>
      <c r="CH25" s="57" t="s">
        <v>64</v>
      </c>
      <c r="CI25" s="57">
        <f t="shared" si="6"/>
        <v>0</v>
      </c>
      <c r="CJ25" s="57">
        <f t="shared" si="6"/>
        <v>0</v>
      </c>
      <c r="CK25" s="57">
        <f t="shared" si="6"/>
        <v>0</v>
      </c>
      <c r="CL25" s="57">
        <f t="shared" si="6"/>
        <v>0</v>
      </c>
      <c r="CM25" s="57">
        <f t="shared" si="6"/>
        <v>0</v>
      </c>
      <c r="CP25" s="57" t="s">
        <v>146</v>
      </c>
      <c r="CQ25" s="57">
        <f t="shared" si="7"/>
        <v>0</v>
      </c>
      <c r="CR25" s="57">
        <f t="shared" si="7"/>
        <v>0</v>
      </c>
      <c r="CS25" s="57">
        <v>2.94</v>
      </c>
      <c r="CT25" s="57" t="s">
        <v>64</v>
      </c>
      <c r="CU25" s="57">
        <f t="shared" si="8"/>
        <v>0</v>
      </c>
      <c r="CV25" s="57">
        <f t="shared" si="8"/>
        <v>0</v>
      </c>
      <c r="CW25" s="57">
        <f t="shared" si="8"/>
        <v>0</v>
      </c>
      <c r="CX25" s="57">
        <f t="shared" si="8"/>
        <v>0</v>
      </c>
      <c r="CY25" s="57">
        <f t="shared" si="8"/>
        <v>0</v>
      </c>
    </row>
    <row r="26" spans="4:103">
      <c r="D26" s="52" t="s">
        <v>48</v>
      </c>
      <c r="E26" s="52" t="s">
        <v>147</v>
      </c>
      <c r="I26" s="72" t="s">
        <v>143</v>
      </c>
      <c r="J26" s="73"/>
      <c r="K26" s="73"/>
      <c r="L26" s="73"/>
      <c r="M26" s="74"/>
      <c r="N26" s="72" t="s">
        <v>148</v>
      </c>
      <c r="O26" s="73"/>
      <c r="P26" s="73"/>
      <c r="Q26" s="73"/>
      <c r="R26" s="74"/>
      <c r="S26" s="72" t="s">
        <v>145</v>
      </c>
      <c r="T26" s="73"/>
      <c r="U26" s="73"/>
      <c r="V26" s="73"/>
      <c r="W26" s="74"/>
      <c r="AH26" s="56"/>
      <c r="AM26" s="56"/>
      <c r="AR26" s="56"/>
      <c r="BR26" s="57"/>
      <c r="BS26" s="57"/>
      <c r="BT26" s="57"/>
      <c r="BU26" s="57"/>
      <c r="BV26" s="57"/>
      <c r="BW26" s="57"/>
      <c r="BX26" s="57"/>
      <c r="BY26" s="57"/>
      <c r="BZ26" s="57"/>
      <c r="CA26" s="57"/>
      <c r="CB26" s="57"/>
      <c r="CC26" s="57"/>
      <c r="CD26" s="57"/>
      <c r="CE26" s="57"/>
      <c r="CF26" s="57"/>
      <c r="CG26" s="57"/>
      <c r="CH26" s="57"/>
      <c r="CI26" s="57"/>
      <c r="CJ26" s="57"/>
      <c r="CK26" s="57"/>
      <c r="CL26" s="57"/>
      <c r="CM26" s="57"/>
      <c r="CP26" s="57"/>
      <c r="CQ26" s="57"/>
      <c r="CR26" s="57"/>
      <c r="CS26" s="57"/>
      <c r="CT26" s="57"/>
      <c r="CU26" s="57"/>
      <c r="CV26" s="57"/>
      <c r="CW26" s="57"/>
      <c r="CX26" s="57"/>
      <c r="CY26" s="57"/>
    </row>
    <row r="27" spans="4:103">
      <c r="D27" s="53" t="s">
        <v>4</v>
      </c>
      <c r="E27" s="53" t="s">
        <v>3</v>
      </c>
      <c r="F27" s="53" t="s">
        <v>26</v>
      </c>
      <c r="G27" s="53" t="s">
        <v>66</v>
      </c>
      <c r="H27" s="53" t="s">
        <v>10</v>
      </c>
      <c r="I27" s="53" t="s">
        <v>0</v>
      </c>
      <c r="J27" s="53" t="s">
        <v>1</v>
      </c>
      <c r="K27" s="53" t="s">
        <v>2</v>
      </c>
      <c r="L27" s="53" t="s">
        <v>5</v>
      </c>
      <c r="M27" s="63" t="s">
        <v>61</v>
      </c>
      <c r="N27" s="53" t="s">
        <v>53</v>
      </c>
      <c r="O27" s="53" t="s">
        <v>54</v>
      </c>
      <c r="P27" s="53" t="s">
        <v>55</v>
      </c>
      <c r="Q27" s="53" t="s">
        <v>56</v>
      </c>
      <c r="R27" s="64" t="s">
        <v>62</v>
      </c>
      <c r="S27" s="53" t="s">
        <v>57</v>
      </c>
      <c r="T27" s="53" t="s">
        <v>58</v>
      </c>
      <c r="U27" s="53" t="s">
        <v>59</v>
      </c>
      <c r="V27" s="53" t="s">
        <v>60</v>
      </c>
      <c r="W27" s="64" t="s">
        <v>63</v>
      </c>
      <c r="AH27" s="56"/>
      <c r="AM27" s="56"/>
      <c r="AR27" s="56"/>
      <c r="BR27" s="57"/>
      <c r="BS27" s="57"/>
      <c r="BT27" s="57"/>
      <c r="BU27" s="57"/>
      <c r="BV27" s="57"/>
      <c r="BW27" s="57"/>
      <c r="BX27" s="57"/>
      <c r="BY27" s="57"/>
      <c r="BZ27" s="57"/>
      <c r="CA27" s="57"/>
      <c r="CB27" s="57"/>
      <c r="CC27" s="57"/>
      <c r="CD27" s="57"/>
      <c r="CE27" s="57"/>
      <c r="CF27" s="57"/>
      <c r="CG27" s="57"/>
      <c r="CH27" s="57"/>
      <c r="CI27" s="57"/>
      <c r="CJ27" s="57"/>
      <c r="CK27" s="57"/>
      <c r="CL27" s="57"/>
      <c r="CM27" s="57"/>
      <c r="CP27" s="57"/>
      <c r="CQ27" s="57"/>
      <c r="CR27" s="57"/>
      <c r="CS27" s="57"/>
      <c r="CT27" s="57"/>
      <c r="CU27" s="57"/>
      <c r="CV27" s="57"/>
      <c r="CW27" s="57"/>
      <c r="CX27" s="57"/>
      <c r="CY27" s="57"/>
    </row>
    <row r="28" spans="4:103">
      <c r="D28" s="53" t="str">
        <f>$D$6</f>
        <v>?(?)、?(?)</v>
      </c>
      <c r="E28" s="53" t="str">
        <f>$E$6</f>
        <v>?</v>
      </c>
      <c r="F28" s="53" t="e">
        <f>1/(E28^(2/3))</f>
        <v>#VALUE!</v>
      </c>
      <c r="G28" s="1">
        <v>10</v>
      </c>
      <c r="H28" s="53" t="s">
        <v>157</v>
      </c>
      <c r="I28" s="67" t="e">
        <f>N28+S28</f>
        <v>#VALUE!</v>
      </c>
      <c r="J28" s="67" t="e">
        <f t="shared" ref="J28:K30" si="10">O28+T28</f>
        <v>#VALUE!</v>
      </c>
      <c r="K28" s="67" t="e">
        <f t="shared" si="10"/>
        <v>#VALUE!</v>
      </c>
      <c r="L28" s="66" t="e">
        <f>J28^2</f>
        <v>#VALUE!</v>
      </c>
      <c r="M28" s="66" t="e">
        <f>I28-L28/(PI()*9)</f>
        <v>#VALUE!</v>
      </c>
      <c r="N28" s="68" t="s">
        <v>142</v>
      </c>
      <c r="O28" s="68" t="s">
        <v>142</v>
      </c>
      <c r="P28" s="68" t="s">
        <v>142</v>
      </c>
      <c r="Q28" s="66" t="e">
        <f>O28^2</f>
        <v>#VALUE!</v>
      </c>
      <c r="R28" s="66" t="e">
        <f>N28-Q28/(PI()*9)</f>
        <v>#VALUE!</v>
      </c>
      <c r="S28" s="68" t="s">
        <v>142</v>
      </c>
      <c r="T28" s="68" t="s">
        <v>142</v>
      </c>
      <c r="U28" s="68" t="s">
        <v>142</v>
      </c>
      <c r="V28" s="66" t="e">
        <f>T28^2</f>
        <v>#VALUE!</v>
      </c>
      <c r="W28" s="53" t="e">
        <f>S28-V28/(PI()*9)</f>
        <v>#VALUE!</v>
      </c>
      <c r="AH28" s="56"/>
      <c r="AM28" s="56"/>
      <c r="AR28" s="56"/>
      <c r="BR28" s="57"/>
      <c r="BS28" s="57"/>
      <c r="BT28" s="57"/>
      <c r="BU28" s="57"/>
      <c r="BV28" s="57"/>
      <c r="BW28" s="57"/>
      <c r="BX28" s="57"/>
      <c r="BY28" s="57"/>
      <c r="BZ28" s="57"/>
      <c r="CA28" s="57"/>
      <c r="CB28" s="57"/>
      <c r="CC28" s="57"/>
      <c r="CD28" s="57"/>
      <c r="CE28" s="57"/>
      <c r="CF28" s="57"/>
      <c r="CG28" s="57"/>
      <c r="CH28" s="57"/>
      <c r="CI28" s="57"/>
      <c r="CJ28" s="57"/>
      <c r="CK28" s="57"/>
      <c r="CL28" s="57"/>
      <c r="CM28" s="57"/>
      <c r="CP28" s="57"/>
      <c r="CQ28" s="57"/>
      <c r="CR28" s="57"/>
      <c r="CS28" s="57"/>
      <c r="CT28" s="57"/>
      <c r="CU28" s="57"/>
      <c r="CV28" s="57"/>
      <c r="CW28" s="57"/>
      <c r="CX28" s="57"/>
      <c r="CY28" s="57"/>
    </row>
    <row r="29" spans="4:103">
      <c r="D29" s="53" t="str">
        <f>$D$7</f>
        <v>?(?)、?(?)</v>
      </c>
      <c r="E29" s="53" t="str">
        <f>$E$7</f>
        <v>?</v>
      </c>
      <c r="F29" s="53" t="e">
        <f>1/(E29^(2/3))</f>
        <v>#VALUE!</v>
      </c>
      <c r="G29" s="1">
        <v>14</v>
      </c>
      <c r="H29" s="53" t="s">
        <v>157</v>
      </c>
      <c r="I29" s="67" t="e">
        <f>N29+S29</f>
        <v>#VALUE!</v>
      </c>
      <c r="J29" s="67" t="e">
        <f>O29+T29</f>
        <v>#VALUE!</v>
      </c>
      <c r="K29" s="67" t="e">
        <f t="shared" si="10"/>
        <v>#VALUE!</v>
      </c>
      <c r="L29" s="66" t="e">
        <f>J29^2</f>
        <v>#VALUE!</v>
      </c>
      <c r="M29" s="66" t="e">
        <f>I29-L29/(PI()*9)</f>
        <v>#VALUE!</v>
      </c>
      <c r="N29" s="68" t="s">
        <v>142</v>
      </c>
      <c r="O29" s="68" t="s">
        <v>142</v>
      </c>
      <c r="P29" s="68" t="s">
        <v>142</v>
      </c>
      <c r="Q29" s="66" t="e">
        <f>O29^2</f>
        <v>#VALUE!</v>
      </c>
      <c r="R29" s="66" t="e">
        <f>N29-Q29/(PI()*9)</f>
        <v>#VALUE!</v>
      </c>
      <c r="S29" s="68" t="s">
        <v>142</v>
      </c>
      <c r="T29" s="68" t="s">
        <v>142</v>
      </c>
      <c r="U29" s="68" t="s">
        <v>142</v>
      </c>
      <c r="V29" s="66" t="e">
        <f>T29^2</f>
        <v>#VALUE!</v>
      </c>
      <c r="W29" s="53" t="e">
        <f>S29-V29/(PI()*9)</f>
        <v>#VALUE!</v>
      </c>
      <c r="AH29" s="56"/>
      <c r="AM29" s="56"/>
      <c r="AR29" s="56"/>
      <c r="BR29" s="57"/>
      <c r="BS29" s="57"/>
      <c r="BT29" s="57"/>
      <c r="BU29" s="57"/>
      <c r="BV29" s="57"/>
      <c r="BW29" s="57"/>
      <c r="BX29" s="57"/>
      <c r="BY29" s="57"/>
      <c r="BZ29" s="57"/>
      <c r="CA29" s="57"/>
      <c r="CB29" s="57"/>
      <c r="CC29" s="57"/>
      <c r="CD29" s="57"/>
      <c r="CE29" s="57"/>
      <c r="CF29" s="57"/>
      <c r="CG29" s="57"/>
      <c r="CH29" s="57"/>
      <c r="CI29" s="57"/>
      <c r="CJ29" s="57"/>
      <c r="CK29" s="57"/>
      <c r="CL29" s="57"/>
      <c r="CM29" s="57"/>
      <c r="CP29" s="57"/>
      <c r="CQ29" s="57"/>
      <c r="CR29" s="57"/>
      <c r="CS29" s="57"/>
      <c r="CT29" s="57"/>
      <c r="CU29" s="57"/>
      <c r="CV29" s="57"/>
      <c r="CW29" s="57"/>
      <c r="CX29" s="57"/>
      <c r="CY29" s="57"/>
    </row>
    <row r="30" spans="4:103">
      <c r="D30" s="53" t="str">
        <f>$D$8</f>
        <v>?(?)、?(?)</v>
      </c>
      <c r="E30" s="53" t="str">
        <f>$E$8</f>
        <v>?</v>
      </c>
      <c r="F30" s="53" t="e">
        <f>1/(E30^(2/3))</f>
        <v>#VALUE!</v>
      </c>
      <c r="G30" s="1">
        <v>16</v>
      </c>
      <c r="H30" s="53" t="s">
        <v>157</v>
      </c>
      <c r="I30" s="67" t="e">
        <f>N30+S30</f>
        <v>#VALUE!</v>
      </c>
      <c r="J30" s="67" t="e">
        <f>O30+T30</f>
        <v>#VALUE!</v>
      </c>
      <c r="K30" s="67" t="e">
        <f t="shared" si="10"/>
        <v>#VALUE!</v>
      </c>
      <c r="L30" s="66" t="e">
        <f>J30^2</f>
        <v>#VALUE!</v>
      </c>
      <c r="M30" s="53" t="e">
        <f>I30-L30/(PI()*9)</f>
        <v>#VALUE!</v>
      </c>
      <c r="N30" s="68" t="s">
        <v>142</v>
      </c>
      <c r="O30" s="68" t="s">
        <v>142</v>
      </c>
      <c r="P30" s="68" t="s">
        <v>142</v>
      </c>
      <c r="Q30" s="66" t="e">
        <f>O30^2</f>
        <v>#VALUE!</v>
      </c>
      <c r="R30" s="66" t="e">
        <f>N30-Q30/(PI()*9)</f>
        <v>#VALUE!</v>
      </c>
      <c r="S30" s="68" t="s">
        <v>142</v>
      </c>
      <c r="T30" s="68" t="s">
        <v>142</v>
      </c>
      <c r="U30" s="68" t="s">
        <v>142</v>
      </c>
      <c r="V30" s="66" t="e">
        <f>T30^2</f>
        <v>#VALUE!</v>
      </c>
      <c r="W30" s="53" t="e">
        <f>S30-V30/(PI()*9)</f>
        <v>#VALUE!</v>
      </c>
      <c r="AH30" s="56"/>
      <c r="AM30" s="56"/>
      <c r="AR30" s="56"/>
      <c r="BR30" s="57"/>
      <c r="BS30" s="57"/>
      <c r="BT30" s="57"/>
      <c r="BU30" s="57"/>
      <c r="BV30" s="57"/>
      <c r="BW30" s="57"/>
      <c r="BX30" s="57"/>
      <c r="BY30" s="57"/>
      <c r="BZ30" s="57"/>
      <c r="CA30" s="57"/>
      <c r="CB30" s="57"/>
      <c r="CC30" s="57"/>
      <c r="CD30" s="57"/>
      <c r="CE30" s="57"/>
      <c r="CF30" s="57"/>
      <c r="CG30" s="57"/>
      <c r="CH30" s="57"/>
      <c r="CI30" s="57"/>
      <c r="CJ30" s="57"/>
      <c r="CK30" s="57"/>
      <c r="CL30" s="57"/>
      <c r="CM30" s="57"/>
      <c r="CP30" s="57"/>
      <c r="CQ30" s="57"/>
      <c r="CR30" s="57"/>
      <c r="CS30" s="57"/>
      <c r="CT30" s="57"/>
      <c r="CU30" s="57"/>
      <c r="CV30" s="57"/>
      <c r="CW30" s="57"/>
      <c r="CX30" s="57"/>
      <c r="CY30" s="57"/>
    </row>
    <row r="31" spans="4:103">
      <c r="D31" s="53" t="str">
        <f>$D$9</f>
        <v>?(?)、?(?)</v>
      </c>
      <c r="E31" s="53" t="str">
        <f>$E$9</f>
        <v>?</v>
      </c>
      <c r="F31" s="53" t="e">
        <f>1/(E31^(2/3))</f>
        <v>#VALUE!</v>
      </c>
      <c r="G31" s="1">
        <v>18</v>
      </c>
      <c r="H31" s="53" t="s">
        <v>157</v>
      </c>
      <c r="I31" s="67" t="e">
        <f>N31+S31</f>
        <v>#VALUE!</v>
      </c>
      <c r="J31" s="67" t="e">
        <f>O31+T31</f>
        <v>#VALUE!</v>
      </c>
      <c r="K31" s="67" t="e">
        <f>P31+U31</f>
        <v>#VALUE!</v>
      </c>
      <c r="L31" s="66" t="e">
        <f>J31^2</f>
        <v>#VALUE!</v>
      </c>
      <c r="M31" s="53" t="e">
        <f>I31-L31/(PI()*9)</f>
        <v>#VALUE!</v>
      </c>
      <c r="N31" s="68" t="s">
        <v>142</v>
      </c>
      <c r="O31" s="68" t="s">
        <v>142</v>
      </c>
      <c r="P31" s="68" t="s">
        <v>142</v>
      </c>
      <c r="Q31" s="66" t="e">
        <f>O31^2</f>
        <v>#VALUE!</v>
      </c>
      <c r="R31" s="53" t="e">
        <f>N31-Q31/(PI()*9)</f>
        <v>#VALUE!</v>
      </c>
      <c r="S31" s="68" t="s">
        <v>142</v>
      </c>
      <c r="T31" s="68" t="s">
        <v>142</v>
      </c>
      <c r="U31" s="68" t="s">
        <v>142</v>
      </c>
      <c r="V31" s="66" t="e">
        <f>T31^2</f>
        <v>#VALUE!</v>
      </c>
      <c r="W31" s="53" t="e">
        <f>S31-V31/(PI()*9)</f>
        <v>#VALUE!</v>
      </c>
      <c r="AH31" s="56"/>
      <c r="AM31" s="56"/>
      <c r="AR31" s="56"/>
      <c r="BR31" s="57"/>
      <c r="BS31" s="57"/>
      <c r="BT31" s="57"/>
      <c r="BU31" s="57"/>
      <c r="BV31" s="57"/>
      <c r="BW31" s="57"/>
      <c r="BX31" s="57"/>
      <c r="BY31" s="57"/>
      <c r="BZ31" s="57"/>
      <c r="CA31" s="57"/>
      <c r="CB31" s="57"/>
      <c r="CC31" s="57"/>
      <c r="CD31" s="57"/>
      <c r="CE31" s="57"/>
      <c r="CF31" s="57"/>
      <c r="CG31" s="57"/>
      <c r="CH31" s="57"/>
      <c r="CI31" s="57"/>
      <c r="CJ31" s="57"/>
      <c r="CK31" s="57"/>
      <c r="CL31" s="57"/>
      <c r="CM31" s="57"/>
      <c r="CP31" s="57"/>
      <c r="CQ31" s="57"/>
      <c r="CR31" s="57"/>
      <c r="CS31" s="57"/>
      <c r="CT31" s="57"/>
      <c r="CU31" s="57"/>
      <c r="CV31" s="57"/>
      <c r="CW31" s="57"/>
      <c r="CX31" s="57"/>
      <c r="CY31" s="57"/>
    </row>
    <row r="32" spans="4:103">
      <c r="D32" s="53" t="str">
        <f>$D$10</f>
        <v>?(?)、?(?)</v>
      </c>
      <c r="E32" s="53" t="str">
        <f>$E$10</f>
        <v>?</v>
      </c>
      <c r="F32" s="53" t="e">
        <f>1/(E32^(2/3))</f>
        <v>#VALUE!</v>
      </c>
      <c r="G32" s="1">
        <v>20</v>
      </c>
      <c r="H32" s="53" t="s">
        <v>157</v>
      </c>
      <c r="I32" s="67" t="e">
        <f>N32+S32</f>
        <v>#VALUE!</v>
      </c>
      <c r="J32" s="67" t="e">
        <f>O32+T32</f>
        <v>#VALUE!</v>
      </c>
      <c r="K32" s="67" t="e">
        <f>P32+U32</f>
        <v>#VALUE!</v>
      </c>
      <c r="L32" s="66" t="e">
        <f>J32^2</f>
        <v>#VALUE!</v>
      </c>
      <c r="M32" s="53" t="e">
        <f>I32-L32/(PI()*9)</f>
        <v>#VALUE!</v>
      </c>
      <c r="N32" s="68" t="s">
        <v>142</v>
      </c>
      <c r="O32" s="68" t="s">
        <v>142</v>
      </c>
      <c r="P32" s="68" t="s">
        <v>142</v>
      </c>
      <c r="Q32" s="66" t="e">
        <f>O32^2</f>
        <v>#VALUE!</v>
      </c>
      <c r="R32" s="53" t="e">
        <f>N32-Q32/(PI()*9)</f>
        <v>#VALUE!</v>
      </c>
      <c r="S32" s="68" t="s">
        <v>142</v>
      </c>
      <c r="T32" s="68" t="s">
        <v>142</v>
      </c>
      <c r="U32" s="68" t="s">
        <v>142</v>
      </c>
      <c r="V32" s="66" t="e">
        <f>T32^2</f>
        <v>#VALUE!</v>
      </c>
      <c r="W32" s="53" t="e">
        <f>S32-V32/(PI()*9)</f>
        <v>#VALUE!</v>
      </c>
      <c r="AH32" s="56"/>
      <c r="AM32" s="56"/>
      <c r="AR32" s="56"/>
      <c r="BR32" s="57"/>
      <c r="BS32" s="57"/>
      <c r="BT32" s="57"/>
      <c r="BU32" s="57"/>
      <c r="BV32" s="57"/>
      <c r="BW32" s="57"/>
      <c r="BX32" s="57"/>
      <c r="BY32" s="57"/>
      <c r="BZ32" s="57"/>
      <c r="CA32" s="57"/>
      <c r="CB32" s="57"/>
      <c r="CC32" s="57"/>
      <c r="CD32" s="57"/>
      <c r="CE32" s="57"/>
      <c r="CF32" s="57"/>
      <c r="CG32" s="57"/>
      <c r="CH32" s="57"/>
      <c r="CI32" s="57"/>
      <c r="CJ32" s="57"/>
      <c r="CK32" s="57"/>
      <c r="CL32" s="57"/>
      <c r="CM32" s="57"/>
      <c r="CP32" s="57"/>
      <c r="CQ32" s="57"/>
      <c r="CR32" s="57"/>
      <c r="CS32" s="57"/>
      <c r="CT32" s="57"/>
      <c r="CU32" s="57"/>
      <c r="CV32" s="57"/>
      <c r="CW32" s="57"/>
      <c r="CX32" s="57"/>
      <c r="CY32" s="57"/>
    </row>
    <row r="33" spans="4:103">
      <c r="L33" s="56"/>
      <c r="Q33" s="56"/>
      <c r="V33" s="56"/>
      <c r="AH33" s="56"/>
      <c r="AM33" s="56"/>
      <c r="AR33" s="56"/>
      <c r="BR33" s="57"/>
      <c r="BS33" s="57"/>
      <c r="BT33" s="57"/>
      <c r="BU33" s="57"/>
      <c r="BV33" s="57"/>
      <c r="BW33" s="57"/>
      <c r="BX33" s="57"/>
      <c r="BY33" s="57"/>
      <c r="BZ33" s="57"/>
      <c r="CA33" s="57"/>
      <c r="CB33" s="57"/>
      <c r="CC33" s="57"/>
      <c r="CD33" s="57"/>
      <c r="CE33" s="57"/>
      <c r="CF33" s="57"/>
      <c r="CG33" s="57"/>
      <c r="CH33" s="57"/>
      <c r="CI33" s="57"/>
      <c r="CJ33" s="57"/>
      <c r="CK33" s="57"/>
      <c r="CL33" s="57"/>
      <c r="CM33" s="57"/>
      <c r="CP33" s="57"/>
      <c r="CQ33" s="57"/>
      <c r="CR33" s="57"/>
      <c r="CS33" s="57"/>
      <c r="CT33" s="57"/>
      <c r="CU33" s="57"/>
      <c r="CV33" s="57"/>
      <c r="CW33" s="57"/>
      <c r="CX33" s="57"/>
      <c r="CY33" s="57"/>
    </row>
    <row r="34" spans="4:103">
      <c r="D34" s="52" t="s">
        <v>48</v>
      </c>
      <c r="E34" s="52" t="s">
        <v>149</v>
      </c>
      <c r="I34" s="72" t="s">
        <v>143</v>
      </c>
      <c r="J34" s="73"/>
      <c r="K34" s="73"/>
      <c r="L34" s="73"/>
      <c r="M34" s="74"/>
      <c r="N34" s="72" t="s">
        <v>144</v>
      </c>
      <c r="O34" s="73"/>
      <c r="P34" s="73"/>
      <c r="Q34" s="73"/>
      <c r="R34" s="74"/>
      <c r="S34" s="72" t="s">
        <v>145</v>
      </c>
      <c r="T34" s="73"/>
      <c r="U34" s="73"/>
      <c r="V34" s="73"/>
      <c r="W34" s="74"/>
      <c r="AH34" s="56"/>
      <c r="AM34" s="56"/>
      <c r="AR34" s="56"/>
      <c r="BR34" s="57"/>
      <c r="BS34" s="57"/>
      <c r="BT34" s="57"/>
      <c r="BU34" s="57"/>
      <c r="BV34" s="57"/>
      <c r="BW34" s="57"/>
      <c r="BX34" s="57"/>
      <c r="BY34" s="57"/>
      <c r="BZ34" s="57"/>
      <c r="CA34" s="57"/>
      <c r="CB34" s="57"/>
      <c r="CC34" s="57"/>
      <c r="CD34" s="57"/>
      <c r="CE34" s="57"/>
      <c r="CF34" s="57"/>
      <c r="CG34" s="57"/>
      <c r="CH34" s="57"/>
      <c r="CI34" s="57"/>
      <c r="CJ34" s="57"/>
      <c r="CK34" s="57"/>
      <c r="CL34" s="57"/>
      <c r="CM34" s="57"/>
      <c r="CP34" s="57"/>
      <c r="CQ34" s="57"/>
      <c r="CR34" s="57"/>
      <c r="CS34" s="57"/>
      <c r="CT34" s="57"/>
      <c r="CU34" s="57"/>
      <c r="CV34" s="57"/>
      <c r="CW34" s="57"/>
      <c r="CX34" s="57"/>
      <c r="CY34" s="57"/>
    </row>
    <row r="35" spans="4:103">
      <c r="D35" s="53" t="s">
        <v>4</v>
      </c>
      <c r="E35" s="53" t="s">
        <v>3</v>
      </c>
      <c r="F35" s="53" t="s">
        <v>26</v>
      </c>
      <c r="G35" s="53" t="s">
        <v>66</v>
      </c>
      <c r="H35" s="53" t="s">
        <v>10</v>
      </c>
      <c r="I35" s="53" t="s">
        <v>0</v>
      </c>
      <c r="J35" s="53" t="s">
        <v>1</v>
      </c>
      <c r="K35" s="53" t="s">
        <v>2</v>
      </c>
      <c r="L35" s="53" t="s">
        <v>5</v>
      </c>
      <c r="M35" s="63" t="s">
        <v>61</v>
      </c>
      <c r="N35" s="53" t="s">
        <v>53</v>
      </c>
      <c r="O35" s="53" t="s">
        <v>54</v>
      </c>
      <c r="P35" s="53" t="s">
        <v>55</v>
      </c>
      <c r="Q35" s="53" t="s">
        <v>56</v>
      </c>
      <c r="R35" s="64" t="s">
        <v>62</v>
      </c>
      <c r="S35" s="53" t="s">
        <v>57</v>
      </c>
      <c r="T35" s="53" t="s">
        <v>58</v>
      </c>
      <c r="U35" s="53" t="s">
        <v>59</v>
      </c>
      <c r="V35" s="53" t="s">
        <v>60</v>
      </c>
      <c r="W35" s="64" t="s">
        <v>63</v>
      </c>
      <c r="AH35" s="56"/>
      <c r="AM35" s="56"/>
      <c r="AR35" s="56"/>
      <c r="BR35" s="57"/>
      <c r="BS35" s="57"/>
      <c r="BT35" s="57"/>
      <c r="BU35" s="57"/>
      <c r="BV35" s="57"/>
      <c r="BW35" s="57"/>
      <c r="BX35" s="57"/>
      <c r="BY35" s="57"/>
      <c r="BZ35" s="57"/>
      <c r="CA35" s="57"/>
      <c r="CB35" s="57"/>
      <c r="CC35" s="57"/>
      <c r="CD35" s="57"/>
      <c r="CE35" s="57"/>
      <c r="CF35" s="57"/>
      <c r="CG35" s="57"/>
      <c r="CH35" s="57"/>
      <c r="CI35" s="57"/>
      <c r="CJ35" s="57"/>
      <c r="CK35" s="57"/>
      <c r="CL35" s="57"/>
      <c r="CM35" s="57"/>
      <c r="CP35" s="57"/>
      <c r="CQ35" s="57"/>
      <c r="CR35" s="57"/>
      <c r="CS35" s="57"/>
      <c r="CT35" s="57"/>
      <c r="CU35" s="57"/>
      <c r="CV35" s="57"/>
      <c r="CW35" s="57"/>
      <c r="CX35" s="57"/>
      <c r="CY35" s="57"/>
    </row>
    <row r="36" spans="4:103">
      <c r="D36" s="53" t="str">
        <f>$D$6</f>
        <v>?(?)、?(?)</v>
      </c>
      <c r="E36" s="53" t="str">
        <f>$E$6</f>
        <v>?</v>
      </c>
      <c r="F36" s="53" t="e">
        <f>1/(E36^(2/3))</f>
        <v>#VALUE!</v>
      </c>
      <c r="G36" s="1">
        <v>10</v>
      </c>
      <c r="H36" s="53" t="s">
        <v>157</v>
      </c>
      <c r="I36" s="67" t="e">
        <f t="shared" ref="I36:K40" si="11">N36+S36</f>
        <v>#VALUE!</v>
      </c>
      <c r="J36" s="67" t="e">
        <f t="shared" si="11"/>
        <v>#VALUE!</v>
      </c>
      <c r="K36" s="67" t="e">
        <f t="shared" si="11"/>
        <v>#VALUE!</v>
      </c>
      <c r="L36" s="66" t="e">
        <f>J36^2</f>
        <v>#VALUE!</v>
      </c>
      <c r="M36" s="53" t="e">
        <f>I36-L36/(PI()*9)</f>
        <v>#VALUE!</v>
      </c>
      <c r="N36" s="68" t="s">
        <v>142</v>
      </c>
      <c r="O36" s="68" t="s">
        <v>142</v>
      </c>
      <c r="P36" s="68" t="s">
        <v>142</v>
      </c>
      <c r="Q36" s="66" t="e">
        <f>O36^2</f>
        <v>#VALUE!</v>
      </c>
      <c r="R36" s="53" t="e">
        <f>N36-Q36/(PI()*9)</f>
        <v>#VALUE!</v>
      </c>
      <c r="S36" s="68" t="s">
        <v>142</v>
      </c>
      <c r="T36" s="68" t="s">
        <v>142</v>
      </c>
      <c r="U36" s="68" t="s">
        <v>142</v>
      </c>
      <c r="V36" s="66" t="e">
        <f>T36^2</f>
        <v>#VALUE!</v>
      </c>
      <c r="W36" s="53" t="e">
        <f>S36-V36/(PI()*9)</f>
        <v>#VALUE!</v>
      </c>
      <c r="AH36" s="56"/>
      <c r="AM36" s="56"/>
      <c r="AR36" s="56"/>
      <c r="BR36" s="57" t="s">
        <v>146</v>
      </c>
      <c r="BS36" s="57" t="e">
        <f>#REF!</f>
        <v>#REF!</v>
      </c>
      <c r="BT36" s="57" t="e">
        <f>#REF!</f>
        <v>#REF!</v>
      </c>
      <c r="BU36" s="57">
        <v>4.6500000000000004</v>
      </c>
      <c r="BV36" s="57" t="s">
        <v>64</v>
      </c>
      <c r="BW36" s="57" t="e">
        <f>#REF!-#REF!-#REF!</f>
        <v>#REF!</v>
      </c>
      <c r="BX36" s="57" t="e">
        <f>#REF!-#REF!-#REF!</f>
        <v>#REF!</v>
      </c>
      <c r="BY36" s="57" t="e">
        <f>#REF!-#REF!-#REF!</f>
        <v>#REF!</v>
      </c>
      <c r="BZ36" s="57" t="e">
        <f>#REF!-#REF!-#REF!</f>
        <v>#REF!</v>
      </c>
      <c r="CA36" s="57" t="e">
        <f>#REF!-#REF!-#REF!</f>
        <v>#REF!</v>
      </c>
      <c r="CB36" s="57"/>
      <c r="CC36" s="57"/>
      <c r="CD36" s="57" t="s">
        <v>146</v>
      </c>
      <c r="CE36" s="57">
        <f>AA36</f>
        <v>0</v>
      </c>
      <c r="CF36" s="57">
        <f>AB36</f>
        <v>0</v>
      </c>
      <c r="CG36" s="57">
        <v>4.6500000000000004</v>
      </c>
      <c r="CH36" s="57" t="s">
        <v>64</v>
      </c>
      <c r="CI36" s="57">
        <f>AE36-AJ36-AO36</f>
        <v>0</v>
      </c>
      <c r="CJ36" s="57">
        <f>AF36-AK36-AP36</f>
        <v>0</v>
      </c>
      <c r="CK36" s="57">
        <f>AG36-AL36-AQ36</f>
        <v>0</v>
      </c>
      <c r="CL36" s="57">
        <f>AH36-AM36-AR36</f>
        <v>0</v>
      </c>
      <c r="CM36" s="57">
        <f>AI36-AN36-AS36</f>
        <v>0</v>
      </c>
      <c r="CP36" s="57" t="s">
        <v>146</v>
      </c>
      <c r="CQ36" s="57">
        <f>AW36</f>
        <v>0</v>
      </c>
      <c r="CR36" s="57">
        <f>AX36</f>
        <v>0</v>
      </c>
      <c r="CS36" s="57">
        <v>4.6500000000000004</v>
      </c>
      <c r="CT36" s="57" t="s">
        <v>64</v>
      </c>
      <c r="CU36" s="57">
        <f>BA36-BF36-BK36</f>
        <v>0</v>
      </c>
      <c r="CV36" s="57">
        <f>BB36-BG36-BL36</f>
        <v>0</v>
      </c>
      <c r="CW36" s="57">
        <f>BC36-BH36-BM36</f>
        <v>0</v>
      </c>
      <c r="CX36" s="57">
        <f>BD36-BI36-BN36</f>
        <v>0</v>
      </c>
      <c r="CY36" s="57">
        <f>BE36-BJ36-BO36</f>
        <v>0</v>
      </c>
    </row>
    <row r="37" spans="4:103">
      <c r="D37" s="53" t="str">
        <f>$D$7</f>
        <v>?(?)、?(?)</v>
      </c>
      <c r="E37" s="53" t="str">
        <f>$E$7</f>
        <v>?</v>
      </c>
      <c r="F37" s="53" t="e">
        <f>1/(E37^(2/3))</f>
        <v>#VALUE!</v>
      </c>
      <c r="G37" s="1">
        <v>14</v>
      </c>
      <c r="H37" s="53" t="s">
        <v>157</v>
      </c>
      <c r="I37" s="67" t="e">
        <f t="shared" si="11"/>
        <v>#VALUE!</v>
      </c>
      <c r="J37" s="67" t="e">
        <f t="shared" si="11"/>
        <v>#VALUE!</v>
      </c>
      <c r="K37" s="67" t="e">
        <f t="shared" si="11"/>
        <v>#VALUE!</v>
      </c>
      <c r="L37" s="66" t="e">
        <f>J37^2</f>
        <v>#VALUE!</v>
      </c>
      <c r="M37" s="53" t="e">
        <f>I37-L37/(PI()*9)</f>
        <v>#VALUE!</v>
      </c>
      <c r="N37" s="68" t="s">
        <v>142</v>
      </c>
      <c r="O37" s="68" t="s">
        <v>142</v>
      </c>
      <c r="P37" s="68" t="s">
        <v>142</v>
      </c>
      <c r="Q37" s="66" t="e">
        <f>O37^2</f>
        <v>#VALUE!</v>
      </c>
      <c r="R37" s="66" t="e">
        <f>N37-Q37/(PI()*9)</f>
        <v>#VALUE!</v>
      </c>
      <c r="S37" s="68" t="s">
        <v>142</v>
      </c>
      <c r="T37" s="68" t="s">
        <v>142</v>
      </c>
      <c r="U37" s="68" t="s">
        <v>142</v>
      </c>
      <c r="V37" s="66" t="e">
        <f>T37^2</f>
        <v>#VALUE!</v>
      </c>
      <c r="W37" s="53" t="e">
        <f>S37-V37/(PI()*9)</f>
        <v>#VALUE!</v>
      </c>
      <c r="AH37" s="56"/>
      <c r="AI37" s="56"/>
      <c r="AN37" s="56"/>
      <c r="AS37" s="56"/>
      <c r="BD37" s="56"/>
      <c r="BE37" s="56"/>
      <c r="BJ37" s="56"/>
      <c r="BO37" s="56"/>
      <c r="BR37" s="57"/>
      <c r="BS37" s="57"/>
      <c r="BT37" s="57"/>
      <c r="BU37" s="57"/>
      <c r="BV37" s="57"/>
      <c r="BW37" s="57"/>
      <c r="BX37" s="57"/>
      <c r="BY37" s="57"/>
      <c r="BZ37" s="69"/>
      <c r="CA37" s="69"/>
      <c r="CB37" s="57"/>
      <c r="CC37" s="57"/>
      <c r="CD37" s="57"/>
      <c r="CE37" s="57"/>
      <c r="CF37" s="57"/>
      <c r="CG37" s="57"/>
      <c r="CH37" s="57"/>
      <c r="CI37" s="57"/>
      <c r="CJ37" s="57"/>
      <c r="CK37" s="57"/>
      <c r="CL37" s="69"/>
      <c r="CM37" s="69"/>
      <c r="CP37" s="57"/>
      <c r="CQ37" s="57"/>
      <c r="CR37" s="57"/>
      <c r="CS37" s="57"/>
      <c r="CT37" s="57"/>
      <c r="CU37" s="57"/>
      <c r="CV37" s="57"/>
      <c r="CW37" s="57"/>
      <c r="CX37" s="69"/>
      <c r="CY37" s="69"/>
    </row>
    <row r="38" spans="4:103">
      <c r="D38" s="53" t="str">
        <f>$D$8</f>
        <v>?(?)、?(?)</v>
      </c>
      <c r="E38" s="53" t="str">
        <f>$E$8</f>
        <v>?</v>
      </c>
      <c r="F38" s="53" t="e">
        <f>1/(E38^(2/3))</f>
        <v>#VALUE!</v>
      </c>
      <c r="G38" s="1">
        <v>16</v>
      </c>
      <c r="H38" s="53" t="s">
        <v>157</v>
      </c>
      <c r="I38" s="67" t="e">
        <f t="shared" si="11"/>
        <v>#VALUE!</v>
      </c>
      <c r="J38" s="67" t="e">
        <f t="shared" si="11"/>
        <v>#VALUE!</v>
      </c>
      <c r="K38" s="67" t="e">
        <f t="shared" si="11"/>
        <v>#VALUE!</v>
      </c>
      <c r="L38" s="66" t="e">
        <f>J38^2</f>
        <v>#VALUE!</v>
      </c>
      <c r="M38" s="53" t="e">
        <f>I38-L38/(PI()*9)</f>
        <v>#VALUE!</v>
      </c>
      <c r="N38" s="68" t="s">
        <v>142</v>
      </c>
      <c r="O38" s="68" t="s">
        <v>142</v>
      </c>
      <c r="P38" s="68" t="s">
        <v>142</v>
      </c>
      <c r="Q38" s="66" t="e">
        <f>O38^2</f>
        <v>#VALUE!</v>
      </c>
      <c r="R38" s="53" t="e">
        <f>N38-Q38/(PI()*9)</f>
        <v>#VALUE!</v>
      </c>
      <c r="S38" s="68" t="s">
        <v>142</v>
      </c>
      <c r="T38" s="68" t="s">
        <v>142</v>
      </c>
      <c r="U38" s="68" t="s">
        <v>142</v>
      </c>
      <c r="V38" s="66" t="e">
        <f>T38^2</f>
        <v>#VALUE!</v>
      </c>
      <c r="W38" s="53" t="e">
        <f>S38-V38/(PI()*9)</f>
        <v>#VALUE!</v>
      </c>
      <c r="AH38" s="56"/>
      <c r="AI38" s="56"/>
      <c r="AN38" s="56"/>
      <c r="AS38" s="56"/>
      <c r="BD38" s="56"/>
      <c r="BE38" s="56"/>
      <c r="BJ38" s="56"/>
      <c r="BO38" s="56"/>
      <c r="BR38" s="57"/>
      <c r="BS38" s="57"/>
      <c r="BT38" s="57"/>
      <c r="BU38" s="57"/>
      <c r="BV38" s="57"/>
      <c r="BW38" s="57"/>
      <c r="BX38" s="57"/>
      <c r="BY38" s="57"/>
      <c r="BZ38" s="69"/>
      <c r="CA38" s="69"/>
      <c r="CB38" s="57"/>
      <c r="CC38" s="57"/>
      <c r="CD38" s="57"/>
      <c r="CE38" s="57"/>
      <c r="CF38" s="57"/>
      <c r="CG38" s="57"/>
      <c r="CH38" s="57"/>
      <c r="CI38" s="57"/>
      <c r="CJ38" s="57"/>
      <c r="CK38" s="57"/>
      <c r="CL38" s="69"/>
      <c r="CM38" s="69"/>
      <c r="CP38" s="57"/>
      <c r="CQ38" s="57"/>
      <c r="CR38" s="57"/>
      <c r="CS38" s="57"/>
      <c r="CT38" s="57"/>
      <c r="CU38" s="57"/>
      <c r="CV38" s="57"/>
      <c r="CW38" s="57"/>
      <c r="CX38" s="69"/>
      <c r="CY38" s="69"/>
    </row>
    <row r="39" spans="4:103">
      <c r="D39" s="53" t="str">
        <f>$D$9</f>
        <v>?(?)、?(?)</v>
      </c>
      <c r="E39" s="53" t="str">
        <f>$E$9</f>
        <v>?</v>
      </c>
      <c r="F39" s="53" t="e">
        <f>1/(E39^(2/3))</f>
        <v>#VALUE!</v>
      </c>
      <c r="G39" s="1">
        <v>18</v>
      </c>
      <c r="H39" s="53" t="s">
        <v>157</v>
      </c>
      <c r="I39" s="67" t="e">
        <f t="shared" si="11"/>
        <v>#VALUE!</v>
      </c>
      <c r="J39" s="67" t="e">
        <f t="shared" si="11"/>
        <v>#VALUE!</v>
      </c>
      <c r="K39" s="67" t="e">
        <f t="shared" si="11"/>
        <v>#VALUE!</v>
      </c>
      <c r="L39" s="66" t="e">
        <f>J39^2</f>
        <v>#VALUE!</v>
      </c>
      <c r="M39" s="53" t="e">
        <f>I39-L39/(PI()*9)</f>
        <v>#VALUE!</v>
      </c>
      <c r="N39" s="68" t="s">
        <v>142</v>
      </c>
      <c r="O39" s="68" t="s">
        <v>142</v>
      </c>
      <c r="P39" s="68" t="s">
        <v>142</v>
      </c>
      <c r="Q39" s="66" t="e">
        <f>O39^2</f>
        <v>#VALUE!</v>
      </c>
      <c r="R39" s="53" t="e">
        <f>N39-Q39/(PI()*9)</f>
        <v>#VALUE!</v>
      </c>
      <c r="S39" s="68" t="s">
        <v>142</v>
      </c>
      <c r="T39" s="68" t="s">
        <v>142</v>
      </c>
      <c r="U39" s="68" t="s">
        <v>142</v>
      </c>
      <c r="V39" s="66" t="e">
        <f>T39^2</f>
        <v>#VALUE!</v>
      </c>
      <c r="W39" s="53" t="e">
        <f t="shared" ref="W39:W40" si="12">S39-V39/(PI()*9)</f>
        <v>#VALUE!</v>
      </c>
      <c r="AH39" s="56"/>
      <c r="AI39" s="56"/>
      <c r="AN39" s="56"/>
      <c r="AS39" s="56"/>
      <c r="BD39" s="56"/>
      <c r="BE39" s="56"/>
      <c r="BJ39" s="56"/>
      <c r="BO39" s="56"/>
      <c r="BR39" s="57"/>
      <c r="BS39" s="57"/>
      <c r="BT39" s="57"/>
      <c r="BU39" s="57"/>
      <c r="BV39" s="57"/>
      <c r="BW39" s="57"/>
      <c r="BX39" s="57"/>
      <c r="BY39" s="57"/>
      <c r="BZ39" s="69"/>
      <c r="CA39" s="69"/>
      <c r="CB39" s="57"/>
      <c r="CC39" s="57"/>
      <c r="CD39" s="57"/>
      <c r="CE39" s="57"/>
      <c r="CF39" s="57"/>
      <c r="CG39" s="57"/>
      <c r="CH39" s="57"/>
      <c r="CI39" s="57"/>
      <c r="CJ39" s="57"/>
      <c r="CK39" s="57"/>
      <c r="CL39" s="69"/>
      <c r="CM39" s="69"/>
      <c r="CP39" s="57"/>
      <c r="CQ39" s="57"/>
      <c r="CR39" s="57"/>
      <c r="CS39" s="57"/>
      <c r="CT39" s="57"/>
      <c r="CU39" s="57"/>
      <c r="CV39" s="57"/>
      <c r="CW39" s="57"/>
      <c r="CX39" s="69"/>
      <c r="CY39" s="69"/>
    </row>
    <row r="40" spans="4:103">
      <c r="D40" s="53" t="str">
        <f>$D$10</f>
        <v>?(?)、?(?)</v>
      </c>
      <c r="E40" s="53" t="str">
        <f>$E$10</f>
        <v>?</v>
      </c>
      <c r="F40" s="53" t="e">
        <f t="shared" ref="F40" si="13">1/(E40^(2/3))</f>
        <v>#VALUE!</v>
      </c>
      <c r="G40" s="1">
        <v>20</v>
      </c>
      <c r="H40" s="53" t="s">
        <v>157</v>
      </c>
      <c r="I40" s="67" t="e">
        <f t="shared" si="11"/>
        <v>#VALUE!</v>
      </c>
      <c r="J40" s="67" t="e">
        <f t="shared" si="11"/>
        <v>#VALUE!</v>
      </c>
      <c r="K40" s="67" t="e">
        <f t="shared" si="11"/>
        <v>#VALUE!</v>
      </c>
      <c r="L40" s="66" t="e">
        <f>J40^2</f>
        <v>#VALUE!</v>
      </c>
      <c r="M40" s="53" t="e">
        <f>I40-L40/(PI()*9)</f>
        <v>#VALUE!</v>
      </c>
      <c r="N40" s="68" t="s">
        <v>142</v>
      </c>
      <c r="O40" s="68" t="s">
        <v>142</v>
      </c>
      <c r="P40" s="68" t="s">
        <v>142</v>
      </c>
      <c r="Q40" s="66" t="e">
        <f>O40^2</f>
        <v>#VALUE!</v>
      </c>
      <c r="R40" s="53" t="e">
        <f>N40-Q40/(PI()*9)</f>
        <v>#VALUE!</v>
      </c>
      <c r="S40" s="68" t="s">
        <v>142</v>
      </c>
      <c r="T40" s="68" t="s">
        <v>142</v>
      </c>
      <c r="U40" s="68" t="s">
        <v>142</v>
      </c>
      <c r="V40" s="66" t="e">
        <f>T40^2</f>
        <v>#VALUE!</v>
      </c>
      <c r="W40" s="53" t="e">
        <f t="shared" si="12"/>
        <v>#VALUE!</v>
      </c>
      <c r="AH40" s="56"/>
      <c r="AI40" s="56"/>
      <c r="AN40" s="56"/>
      <c r="AS40" s="56"/>
      <c r="BD40" s="56"/>
      <c r="BE40" s="56"/>
      <c r="BJ40" s="56"/>
      <c r="BO40" s="56"/>
      <c r="BR40" s="57"/>
      <c r="BS40" s="57"/>
      <c r="BT40" s="57"/>
      <c r="BU40" s="57"/>
      <c r="BV40" s="57"/>
      <c r="BW40" s="57"/>
      <c r="BX40" s="57"/>
      <c r="BY40" s="57"/>
      <c r="BZ40" s="69"/>
      <c r="CA40" s="69"/>
      <c r="CB40" s="57"/>
      <c r="CC40" s="57"/>
      <c r="CD40" s="57"/>
      <c r="CE40" s="57"/>
      <c r="CF40" s="57"/>
      <c r="CG40" s="57"/>
      <c r="CH40" s="57"/>
      <c r="CI40" s="57"/>
      <c r="CJ40" s="57"/>
      <c r="CK40" s="57"/>
      <c r="CL40" s="69"/>
      <c r="CM40" s="69"/>
      <c r="CP40" s="57"/>
      <c r="CQ40" s="57"/>
      <c r="CR40" s="57"/>
      <c r="CS40" s="57"/>
      <c r="CT40" s="57"/>
      <c r="CU40" s="57"/>
      <c r="CV40" s="57"/>
      <c r="CW40" s="57"/>
      <c r="CX40" s="69"/>
      <c r="CY40" s="69"/>
    </row>
    <row r="41" spans="4:103">
      <c r="L41" s="56"/>
      <c r="Q41" s="56"/>
      <c r="V41" s="56"/>
      <c r="AE41" s="71"/>
      <c r="AF41" s="71"/>
      <c r="AG41" s="71"/>
      <c r="AH41" s="71"/>
      <c r="AI41" s="71"/>
      <c r="AJ41" s="71"/>
      <c r="AK41" s="71"/>
      <c r="AL41" s="71"/>
      <c r="AM41" s="71"/>
      <c r="AN41" s="71"/>
      <c r="AO41" s="71"/>
      <c r="AP41" s="71"/>
      <c r="AQ41" s="71"/>
      <c r="AR41" s="71"/>
      <c r="AS41" s="71"/>
      <c r="BA41" s="71"/>
      <c r="BB41" s="71"/>
      <c r="BC41" s="71"/>
      <c r="BD41" s="71"/>
      <c r="BE41" s="71"/>
      <c r="BF41" s="71"/>
      <c r="BG41" s="71"/>
      <c r="BH41" s="71"/>
      <c r="BI41" s="71"/>
      <c r="BJ41" s="71"/>
      <c r="BK41" s="71"/>
      <c r="BL41" s="71"/>
      <c r="BM41" s="71"/>
      <c r="BN41" s="71"/>
      <c r="BO41" s="71"/>
      <c r="BR41" s="57" t="s">
        <v>48</v>
      </c>
      <c r="BS41" s="57" t="s">
        <v>150</v>
      </c>
      <c r="BT41" s="57"/>
      <c r="BU41" s="57"/>
      <c r="BV41" s="57"/>
      <c r="BW41" s="76" t="s">
        <v>65</v>
      </c>
      <c r="BX41" s="76"/>
      <c r="BY41" s="76"/>
      <c r="BZ41" s="76"/>
      <c r="CA41" s="76"/>
      <c r="CB41" s="57"/>
      <c r="CC41" s="57"/>
      <c r="CD41" s="57" t="s">
        <v>48</v>
      </c>
      <c r="CE41" s="57" t="s">
        <v>150</v>
      </c>
      <c r="CF41" s="57"/>
      <c r="CG41" s="57"/>
      <c r="CH41" s="57"/>
      <c r="CI41" s="76" t="s">
        <v>65</v>
      </c>
      <c r="CJ41" s="76"/>
      <c r="CK41" s="76"/>
      <c r="CL41" s="76"/>
      <c r="CM41" s="76"/>
      <c r="CP41" s="57" t="s">
        <v>48</v>
      </c>
      <c r="CQ41" s="57" t="s">
        <v>150</v>
      </c>
      <c r="CR41" s="57"/>
      <c r="CS41" s="57"/>
      <c r="CT41" s="57"/>
      <c r="CU41" s="76" t="s">
        <v>65</v>
      </c>
      <c r="CV41" s="76"/>
      <c r="CW41" s="76"/>
      <c r="CX41" s="76"/>
      <c r="CY41" s="76"/>
    </row>
    <row r="42" spans="4:103">
      <c r="D42" s="52" t="s">
        <v>48</v>
      </c>
      <c r="E42" s="52" t="s">
        <v>151</v>
      </c>
      <c r="I42" s="72" t="s">
        <v>143</v>
      </c>
      <c r="J42" s="73"/>
      <c r="K42" s="73"/>
      <c r="L42" s="73"/>
      <c r="M42" s="74"/>
      <c r="N42" s="72" t="s">
        <v>144</v>
      </c>
      <c r="O42" s="73"/>
      <c r="P42" s="73"/>
      <c r="Q42" s="73"/>
      <c r="R42" s="74"/>
      <c r="S42" s="72" t="s">
        <v>145</v>
      </c>
      <c r="T42" s="73"/>
      <c r="U42" s="73"/>
      <c r="V42" s="73"/>
      <c r="W42" s="74"/>
      <c r="AI42" s="59"/>
      <c r="AN42" s="60"/>
      <c r="AS42" s="60"/>
      <c r="BE42" s="59"/>
      <c r="BJ42" s="60"/>
      <c r="BO42" s="60"/>
      <c r="BR42" s="57" t="s">
        <v>4</v>
      </c>
      <c r="BS42" s="57" t="s">
        <v>3</v>
      </c>
      <c r="BT42" s="57" t="s">
        <v>26</v>
      </c>
      <c r="BU42" s="57" t="s">
        <v>66</v>
      </c>
      <c r="BV42" s="57" t="s">
        <v>10</v>
      </c>
      <c r="BW42" s="57" t="s">
        <v>0</v>
      </c>
      <c r="BX42" s="57" t="s">
        <v>1</v>
      </c>
      <c r="BY42" s="57" t="s">
        <v>2</v>
      </c>
      <c r="BZ42" s="57" t="s">
        <v>5</v>
      </c>
      <c r="CA42" s="61" t="s">
        <v>61</v>
      </c>
      <c r="CB42" s="57"/>
      <c r="CC42" s="57"/>
      <c r="CD42" s="57" t="s">
        <v>4</v>
      </c>
      <c r="CE42" s="57" t="s">
        <v>3</v>
      </c>
      <c r="CF42" s="57" t="s">
        <v>26</v>
      </c>
      <c r="CG42" s="57" t="s">
        <v>66</v>
      </c>
      <c r="CH42" s="57" t="s">
        <v>10</v>
      </c>
      <c r="CI42" s="57" t="s">
        <v>0</v>
      </c>
      <c r="CJ42" s="57" t="s">
        <v>1</v>
      </c>
      <c r="CK42" s="57" t="s">
        <v>2</v>
      </c>
      <c r="CL42" s="57" t="s">
        <v>5</v>
      </c>
      <c r="CM42" s="61" t="s">
        <v>61</v>
      </c>
      <c r="CP42" s="57" t="s">
        <v>4</v>
      </c>
      <c r="CQ42" s="57" t="s">
        <v>3</v>
      </c>
      <c r="CR42" s="57" t="s">
        <v>26</v>
      </c>
      <c r="CS42" s="57" t="s">
        <v>66</v>
      </c>
      <c r="CT42" s="57" t="s">
        <v>10</v>
      </c>
      <c r="CU42" s="57" t="s">
        <v>0</v>
      </c>
      <c r="CV42" s="57" t="s">
        <v>1</v>
      </c>
      <c r="CW42" s="57" t="s">
        <v>2</v>
      </c>
      <c r="CX42" s="57" t="s">
        <v>5</v>
      </c>
      <c r="CY42" s="61" t="s">
        <v>61</v>
      </c>
    </row>
    <row r="43" spans="4:103">
      <c r="D43" s="53" t="s">
        <v>4</v>
      </c>
      <c r="E43" s="53" t="s">
        <v>3</v>
      </c>
      <c r="F43" s="53" t="s">
        <v>26</v>
      </c>
      <c r="G43" s="53" t="s">
        <v>66</v>
      </c>
      <c r="H43" s="53" t="s">
        <v>10</v>
      </c>
      <c r="I43" s="53" t="s">
        <v>0</v>
      </c>
      <c r="J43" s="53" t="s">
        <v>1</v>
      </c>
      <c r="K43" s="53" t="s">
        <v>2</v>
      </c>
      <c r="L43" s="53" t="s">
        <v>5</v>
      </c>
      <c r="M43" s="63" t="s">
        <v>61</v>
      </c>
      <c r="N43" s="53" t="s">
        <v>53</v>
      </c>
      <c r="O43" s="53" t="s">
        <v>54</v>
      </c>
      <c r="P43" s="53" t="s">
        <v>55</v>
      </c>
      <c r="Q43" s="53" t="s">
        <v>56</v>
      </c>
      <c r="R43" s="64" t="s">
        <v>62</v>
      </c>
      <c r="S43" s="53" t="s">
        <v>57</v>
      </c>
      <c r="T43" s="53" t="s">
        <v>58</v>
      </c>
      <c r="U43" s="53" t="s">
        <v>59</v>
      </c>
      <c r="V43" s="53" t="s">
        <v>60</v>
      </c>
      <c r="W43" s="64" t="s">
        <v>63</v>
      </c>
      <c r="AH43" s="56"/>
      <c r="AM43" s="56"/>
      <c r="AR43" s="56"/>
      <c r="BR43" s="57" t="s">
        <v>146</v>
      </c>
      <c r="BS43" s="57" t="str">
        <f>E28</f>
        <v>?</v>
      </c>
      <c r="BT43" s="57" t="e">
        <f>F28</f>
        <v>#VALUE!</v>
      </c>
      <c r="BU43" s="57">
        <v>-0.62</v>
      </c>
      <c r="BV43" s="57" t="s">
        <v>64</v>
      </c>
      <c r="BW43" s="57" t="e">
        <f t="shared" ref="BW43:CA44" si="14">I28-N28-S28</f>
        <v>#VALUE!</v>
      </c>
      <c r="BX43" s="57" t="e">
        <f t="shared" si="14"/>
        <v>#VALUE!</v>
      </c>
      <c r="BY43" s="57" t="e">
        <f t="shared" si="14"/>
        <v>#VALUE!</v>
      </c>
      <c r="BZ43" s="57" t="e">
        <f t="shared" si="14"/>
        <v>#VALUE!</v>
      </c>
      <c r="CA43" s="57" t="e">
        <f t="shared" si="14"/>
        <v>#VALUE!</v>
      </c>
      <c r="CB43" s="57"/>
      <c r="CC43" s="57"/>
      <c r="CD43" s="57" t="s">
        <v>146</v>
      </c>
      <c r="CE43" s="57">
        <f>AA43</f>
        <v>0</v>
      </c>
      <c r="CF43" s="57">
        <f>AB43</f>
        <v>0</v>
      </c>
      <c r="CG43" s="57">
        <v>-0.62</v>
      </c>
      <c r="CH43" s="57" t="s">
        <v>64</v>
      </c>
      <c r="CI43" s="57">
        <f t="shared" ref="CI43:CM44" si="15">AE43-AJ43-AO43</f>
        <v>0</v>
      </c>
      <c r="CJ43" s="57">
        <f t="shared" si="15"/>
        <v>0</v>
      </c>
      <c r="CK43" s="57">
        <f t="shared" si="15"/>
        <v>0</v>
      </c>
      <c r="CL43" s="57">
        <f t="shared" si="15"/>
        <v>0</v>
      </c>
      <c r="CM43" s="57">
        <f t="shared" si="15"/>
        <v>0</v>
      </c>
      <c r="CP43" s="57" t="s">
        <v>146</v>
      </c>
      <c r="CQ43" s="57">
        <f>AW43</f>
        <v>0</v>
      </c>
      <c r="CR43" s="57">
        <f>AX43</f>
        <v>0</v>
      </c>
      <c r="CS43" s="57">
        <v>-0.62</v>
      </c>
      <c r="CT43" s="57" t="s">
        <v>64</v>
      </c>
      <c r="CU43" s="57">
        <f t="shared" ref="CU43:CY44" si="16">BA43-BF43-BK43</f>
        <v>0</v>
      </c>
      <c r="CV43" s="57">
        <f t="shared" si="16"/>
        <v>0</v>
      </c>
      <c r="CW43" s="57">
        <f t="shared" si="16"/>
        <v>0</v>
      </c>
      <c r="CX43" s="57">
        <f t="shared" si="16"/>
        <v>0</v>
      </c>
      <c r="CY43" s="57">
        <f t="shared" si="16"/>
        <v>0</v>
      </c>
    </row>
    <row r="44" spans="4:103">
      <c r="D44" s="53" t="str">
        <f>$D$6</f>
        <v>?(?)、?(?)</v>
      </c>
      <c r="E44" s="53" t="str">
        <f>$E$6</f>
        <v>?</v>
      </c>
      <c r="F44" s="53" t="e">
        <f>1/(E44^(2/3))</f>
        <v>#VALUE!</v>
      </c>
      <c r="G44" s="1">
        <v>10</v>
      </c>
      <c r="H44" s="53" t="s">
        <v>157</v>
      </c>
      <c r="I44" s="67" t="e">
        <f t="shared" ref="I44:K46" si="17">N44+S44</f>
        <v>#VALUE!</v>
      </c>
      <c r="J44" s="67" t="e">
        <f t="shared" si="17"/>
        <v>#VALUE!</v>
      </c>
      <c r="K44" s="67" t="e">
        <f t="shared" si="17"/>
        <v>#VALUE!</v>
      </c>
      <c r="L44" s="66" t="e">
        <f>J44^2</f>
        <v>#VALUE!</v>
      </c>
      <c r="M44" s="66" t="e">
        <f>I44-L44/(PI()*9)</f>
        <v>#VALUE!</v>
      </c>
      <c r="N44" s="68" t="s">
        <v>142</v>
      </c>
      <c r="O44" s="68" t="s">
        <v>142</v>
      </c>
      <c r="P44" s="68" t="s">
        <v>142</v>
      </c>
      <c r="Q44" s="66" t="e">
        <f>O44^2</f>
        <v>#VALUE!</v>
      </c>
      <c r="R44" s="66" t="e">
        <f>N44-Q44/(PI()*9)</f>
        <v>#VALUE!</v>
      </c>
      <c r="S44" s="68" t="s">
        <v>142</v>
      </c>
      <c r="T44" s="68" t="s">
        <v>142</v>
      </c>
      <c r="U44" s="68" t="s">
        <v>142</v>
      </c>
      <c r="V44" s="66" t="e">
        <f>T44^2</f>
        <v>#VALUE!</v>
      </c>
      <c r="W44" s="53" t="e">
        <f>S44-V44/(PI()*9)</f>
        <v>#VALUE!</v>
      </c>
      <c r="AH44" s="56"/>
      <c r="AM44" s="56"/>
      <c r="AR44" s="56"/>
      <c r="BR44" s="57" t="s">
        <v>146</v>
      </c>
      <c r="BS44" s="57" t="str">
        <f>E29</f>
        <v>?</v>
      </c>
      <c r="BT44" s="57" t="e">
        <f>F29</f>
        <v>#VALUE!</v>
      </c>
      <c r="BU44" s="57">
        <v>1.39</v>
      </c>
      <c r="BV44" s="57" t="s">
        <v>64</v>
      </c>
      <c r="BW44" s="57" t="e">
        <f t="shared" si="14"/>
        <v>#VALUE!</v>
      </c>
      <c r="BX44" s="57" t="e">
        <f t="shared" si="14"/>
        <v>#VALUE!</v>
      </c>
      <c r="BY44" s="57" t="e">
        <f t="shared" si="14"/>
        <v>#VALUE!</v>
      </c>
      <c r="BZ44" s="57" t="e">
        <f t="shared" si="14"/>
        <v>#VALUE!</v>
      </c>
      <c r="CA44" s="57" t="e">
        <f t="shared" si="14"/>
        <v>#VALUE!</v>
      </c>
      <c r="CB44" s="57"/>
      <c r="CC44" s="57"/>
      <c r="CD44" s="57" t="s">
        <v>146</v>
      </c>
      <c r="CE44" s="57">
        <f>AA44</f>
        <v>0</v>
      </c>
      <c r="CF44" s="57">
        <f>AB44</f>
        <v>0</v>
      </c>
      <c r="CG44" s="57">
        <v>1.39</v>
      </c>
      <c r="CH44" s="57" t="s">
        <v>64</v>
      </c>
      <c r="CI44" s="57">
        <f t="shared" si="15"/>
        <v>0</v>
      </c>
      <c r="CJ44" s="57">
        <f t="shared" si="15"/>
        <v>0</v>
      </c>
      <c r="CK44" s="57">
        <f t="shared" si="15"/>
        <v>0</v>
      </c>
      <c r="CL44" s="57">
        <f t="shared" si="15"/>
        <v>0</v>
      </c>
      <c r="CM44" s="57">
        <f t="shared" si="15"/>
        <v>0</v>
      </c>
      <c r="CP44" s="57" t="s">
        <v>146</v>
      </c>
      <c r="CQ44" s="57">
        <f>AW44</f>
        <v>0</v>
      </c>
      <c r="CR44" s="57">
        <f>AX44</f>
        <v>0</v>
      </c>
      <c r="CS44" s="57">
        <v>1.39</v>
      </c>
      <c r="CT44" s="57" t="s">
        <v>64</v>
      </c>
      <c r="CU44" s="57">
        <f t="shared" si="16"/>
        <v>0</v>
      </c>
      <c r="CV44" s="57">
        <f t="shared" si="16"/>
        <v>0</v>
      </c>
      <c r="CW44" s="57">
        <f t="shared" si="16"/>
        <v>0</v>
      </c>
      <c r="CX44" s="57">
        <f t="shared" si="16"/>
        <v>0</v>
      </c>
      <c r="CY44" s="57">
        <f t="shared" si="16"/>
        <v>0</v>
      </c>
    </row>
    <row r="45" spans="4:103">
      <c r="D45" s="53" t="str">
        <f>$D$7</f>
        <v>?(?)、?(?)</v>
      </c>
      <c r="E45" s="53" t="str">
        <f>$E$7</f>
        <v>?</v>
      </c>
      <c r="F45" s="53" t="e">
        <f>1/(E45^(2/3))</f>
        <v>#VALUE!</v>
      </c>
      <c r="G45" s="1">
        <v>14</v>
      </c>
      <c r="H45" s="53" t="s">
        <v>157</v>
      </c>
      <c r="I45" s="67" t="e">
        <f t="shared" si="17"/>
        <v>#VALUE!</v>
      </c>
      <c r="J45" s="67" t="e">
        <f t="shared" si="17"/>
        <v>#VALUE!</v>
      </c>
      <c r="K45" s="67" t="e">
        <f t="shared" si="17"/>
        <v>#VALUE!</v>
      </c>
      <c r="L45" s="66" t="e">
        <f>J45^2</f>
        <v>#VALUE!</v>
      </c>
      <c r="M45" s="66" t="e">
        <f>I45-L45/(PI()*9)</f>
        <v>#VALUE!</v>
      </c>
      <c r="N45" s="68" t="s">
        <v>142</v>
      </c>
      <c r="O45" s="68" t="s">
        <v>142</v>
      </c>
      <c r="P45" s="68" t="s">
        <v>142</v>
      </c>
      <c r="Q45" s="66" t="e">
        <f>O45^2</f>
        <v>#VALUE!</v>
      </c>
      <c r="R45" s="66" t="e">
        <f>N45-Q45/(PI()*9)</f>
        <v>#VALUE!</v>
      </c>
      <c r="S45" s="68" t="s">
        <v>142</v>
      </c>
      <c r="T45" s="68" t="s">
        <v>142</v>
      </c>
      <c r="U45" s="68" t="s">
        <v>142</v>
      </c>
      <c r="V45" s="66" t="e">
        <f>T45^2</f>
        <v>#VALUE!</v>
      </c>
      <c r="W45" s="53" t="e">
        <f>S45-V45/(PI()*9)</f>
        <v>#VALUE!</v>
      </c>
      <c r="AH45" s="56"/>
      <c r="AM45" s="56"/>
      <c r="AR45" s="56"/>
      <c r="BR45" s="57"/>
      <c r="BS45" s="57"/>
      <c r="BT45" s="57"/>
      <c r="BU45" s="57"/>
      <c r="BV45" s="57"/>
      <c r="BW45" s="57"/>
      <c r="BX45" s="57"/>
      <c r="BY45" s="57"/>
      <c r="BZ45" s="57"/>
      <c r="CA45" s="57"/>
      <c r="CB45" s="57"/>
      <c r="CC45" s="57"/>
      <c r="CD45" s="57"/>
      <c r="CE45" s="57"/>
      <c r="CF45" s="57"/>
      <c r="CG45" s="57"/>
      <c r="CH45" s="57"/>
      <c r="CI45" s="57"/>
      <c r="CJ45" s="57"/>
      <c r="CK45" s="57"/>
      <c r="CL45" s="57"/>
      <c r="CM45" s="57"/>
      <c r="CP45" s="57"/>
      <c r="CQ45" s="57"/>
      <c r="CR45" s="57"/>
      <c r="CS45" s="57"/>
      <c r="CT45" s="57"/>
      <c r="CU45" s="57"/>
      <c r="CV45" s="57"/>
      <c r="CW45" s="57"/>
      <c r="CX45" s="57"/>
      <c r="CY45" s="57"/>
    </row>
    <row r="46" spans="4:103">
      <c r="D46" s="53" t="str">
        <f>$D$8</f>
        <v>?(?)、?(?)</v>
      </c>
      <c r="E46" s="53" t="str">
        <f>$E$8</f>
        <v>?</v>
      </c>
      <c r="F46" s="53" t="e">
        <f>1/(E46^(2/3))</f>
        <v>#VALUE!</v>
      </c>
      <c r="G46" s="1">
        <v>16</v>
      </c>
      <c r="H46" s="53" t="s">
        <v>157</v>
      </c>
      <c r="I46" s="67" t="e">
        <f t="shared" si="17"/>
        <v>#VALUE!</v>
      </c>
      <c r="J46" s="67" t="e">
        <f t="shared" si="17"/>
        <v>#VALUE!</v>
      </c>
      <c r="K46" s="67" t="e">
        <f t="shared" si="17"/>
        <v>#VALUE!</v>
      </c>
      <c r="L46" s="66" t="e">
        <f>J46^2</f>
        <v>#VALUE!</v>
      </c>
      <c r="M46" s="66" t="e">
        <f>I46-L46/(PI()*9)</f>
        <v>#VALUE!</v>
      </c>
      <c r="N46" s="68" t="s">
        <v>142</v>
      </c>
      <c r="O46" s="68" t="s">
        <v>142</v>
      </c>
      <c r="P46" s="68" t="s">
        <v>142</v>
      </c>
      <c r="Q46" s="66" t="e">
        <f>O46^2</f>
        <v>#VALUE!</v>
      </c>
      <c r="R46" s="66" t="e">
        <f>N46-Q46/(PI()*9)</f>
        <v>#VALUE!</v>
      </c>
      <c r="S46" s="68" t="s">
        <v>142</v>
      </c>
      <c r="T46" s="68" t="s">
        <v>142</v>
      </c>
      <c r="U46" s="68" t="s">
        <v>142</v>
      </c>
      <c r="V46" s="66" t="e">
        <f>T46^2</f>
        <v>#VALUE!</v>
      </c>
      <c r="W46" s="53" t="e">
        <f>S46-V46/(PI()*9)</f>
        <v>#VALUE!</v>
      </c>
      <c r="AH46" s="56"/>
      <c r="AM46" s="56"/>
      <c r="AR46" s="56"/>
      <c r="BR46" s="57"/>
      <c r="BS46" s="57"/>
      <c r="BT46" s="57"/>
      <c r="BU46" s="57"/>
      <c r="BV46" s="57"/>
      <c r="BW46" s="57"/>
      <c r="BX46" s="57"/>
      <c r="BY46" s="57"/>
      <c r="BZ46" s="57"/>
      <c r="CA46" s="57"/>
      <c r="CB46" s="57"/>
      <c r="CC46" s="57"/>
      <c r="CD46" s="57"/>
      <c r="CE46" s="57"/>
      <c r="CF46" s="57"/>
      <c r="CG46" s="57"/>
      <c r="CH46" s="57"/>
      <c r="CI46" s="57"/>
      <c r="CJ46" s="57"/>
      <c r="CK46" s="57"/>
      <c r="CL46" s="57"/>
      <c r="CM46" s="57"/>
      <c r="CP46" s="57"/>
      <c r="CQ46" s="57"/>
      <c r="CR46" s="57"/>
      <c r="CS46" s="57"/>
      <c r="CT46" s="57"/>
      <c r="CU46" s="57"/>
      <c r="CV46" s="57"/>
      <c r="CW46" s="57"/>
      <c r="CX46" s="57"/>
      <c r="CY46" s="57"/>
    </row>
    <row r="47" spans="4:103">
      <c r="D47" s="53" t="str">
        <f>$D$9</f>
        <v>?(?)、?(?)</v>
      </c>
      <c r="E47" s="53" t="str">
        <f>$E$9</f>
        <v>?</v>
      </c>
      <c r="F47" s="53" t="e">
        <f t="shared" ref="F47" si="18">1/(E47^(2/3))</f>
        <v>#VALUE!</v>
      </c>
      <c r="G47" s="1">
        <v>18</v>
      </c>
      <c r="H47" s="53" t="s">
        <v>157</v>
      </c>
      <c r="I47" s="67" t="e">
        <f t="shared" ref="I47" si="19">N47+S47</f>
        <v>#VALUE!</v>
      </c>
      <c r="J47" s="67" t="e">
        <f>O47+T47</f>
        <v>#VALUE!</v>
      </c>
      <c r="K47" s="67" t="e">
        <f>P47+U47</f>
        <v>#VALUE!</v>
      </c>
      <c r="L47" s="66" t="e">
        <f t="shared" ref="L47:L48" si="20">J47^2</f>
        <v>#VALUE!</v>
      </c>
      <c r="M47" s="66" t="e">
        <f t="shared" ref="M47:M48" si="21">I47-L47/(PI()*9)</f>
        <v>#VALUE!</v>
      </c>
      <c r="N47" s="68" t="s">
        <v>142</v>
      </c>
      <c r="O47" s="68" t="s">
        <v>142</v>
      </c>
      <c r="P47" s="68" t="s">
        <v>142</v>
      </c>
      <c r="Q47" s="66" t="e">
        <f t="shared" ref="Q47:Q48" si="22">O47^2</f>
        <v>#VALUE!</v>
      </c>
      <c r="R47" s="66" t="e">
        <f t="shared" ref="R47:R48" si="23">N47-Q47/(PI()*9)</f>
        <v>#VALUE!</v>
      </c>
      <c r="S47" s="68" t="s">
        <v>142</v>
      </c>
      <c r="T47" s="68" t="s">
        <v>142</v>
      </c>
      <c r="U47" s="68" t="s">
        <v>142</v>
      </c>
      <c r="V47" s="66" t="e">
        <f t="shared" ref="V47:V48" si="24">T47^2</f>
        <v>#VALUE!</v>
      </c>
      <c r="W47" s="53" t="e">
        <f t="shared" ref="W47:W48" si="25">S47-V47/(PI()*9)</f>
        <v>#VALUE!</v>
      </c>
      <c r="AH47" s="56"/>
      <c r="AM47" s="56"/>
      <c r="AR47" s="56"/>
      <c r="BR47" s="57"/>
      <c r="BS47" s="57"/>
      <c r="BT47" s="57"/>
      <c r="BU47" s="57"/>
      <c r="BV47" s="57"/>
      <c r="BW47" s="57"/>
      <c r="BX47" s="57"/>
      <c r="BY47" s="57"/>
      <c r="BZ47" s="57"/>
      <c r="CA47" s="57"/>
      <c r="CB47" s="57"/>
      <c r="CC47" s="57"/>
      <c r="CD47" s="57"/>
      <c r="CE47" s="57"/>
      <c r="CF47" s="57"/>
      <c r="CG47" s="57"/>
      <c r="CH47" s="57"/>
      <c r="CI47" s="57"/>
      <c r="CJ47" s="57"/>
      <c r="CK47" s="57"/>
      <c r="CL47" s="57"/>
      <c r="CM47" s="57"/>
      <c r="CP47" s="57"/>
      <c r="CQ47" s="57"/>
      <c r="CR47" s="57"/>
      <c r="CS47" s="57"/>
      <c r="CT47" s="57"/>
      <c r="CU47" s="57"/>
      <c r="CV47" s="57"/>
      <c r="CW47" s="57"/>
      <c r="CX47" s="57"/>
      <c r="CY47" s="57"/>
    </row>
    <row r="48" spans="4:103">
      <c r="D48" s="53" t="str">
        <f>$D$10</f>
        <v>?(?)、?(?)</v>
      </c>
      <c r="E48" s="53" t="str">
        <f>$E$10</f>
        <v>?</v>
      </c>
      <c r="F48" s="53" t="e">
        <f>1/(E48^(2/3))</f>
        <v>#VALUE!</v>
      </c>
      <c r="G48" s="1">
        <v>20</v>
      </c>
      <c r="H48" s="53" t="s">
        <v>157</v>
      </c>
      <c r="I48" s="67" t="e">
        <f>N48+S48</f>
        <v>#VALUE!</v>
      </c>
      <c r="J48" s="67" t="e">
        <f>O48+T48</f>
        <v>#VALUE!</v>
      </c>
      <c r="K48" s="67" t="e">
        <f>P48+U48</f>
        <v>#VALUE!</v>
      </c>
      <c r="L48" s="66" t="e">
        <f t="shared" si="20"/>
        <v>#VALUE!</v>
      </c>
      <c r="M48" s="66" t="e">
        <f t="shared" si="21"/>
        <v>#VALUE!</v>
      </c>
      <c r="N48" s="68" t="s">
        <v>142</v>
      </c>
      <c r="O48" s="68" t="s">
        <v>142</v>
      </c>
      <c r="P48" s="68" t="s">
        <v>142</v>
      </c>
      <c r="Q48" s="66" t="e">
        <f t="shared" si="22"/>
        <v>#VALUE!</v>
      </c>
      <c r="R48" s="66" t="e">
        <f t="shared" si="23"/>
        <v>#VALUE!</v>
      </c>
      <c r="S48" s="68" t="s">
        <v>142</v>
      </c>
      <c r="T48" s="68" t="s">
        <v>142</v>
      </c>
      <c r="U48" s="68" t="s">
        <v>142</v>
      </c>
      <c r="V48" s="66" t="e">
        <f t="shared" si="24"/>
        <v>#VALUE!</v>
      </c>
      <c r="W48" s="53" t="e">
        <f t="shared" si="25"/>
        <v>#VALUE!</v>
      </c>
      <c r="AH48" s="56"/>
      <c r="AM48" s="56"/>
      <c r="AR48" s="56"/>
      <c r="BR48" s="57"/>
      <c r="BS48" s="57"/>
      <c r="BT48" s="57"/>
      <c r="BU48" s="57"/>
      <c r="BV48" s="57"/>
      <c r="BW48" s="57"/>
      <c r="BX48" s="57"/>
      <c r="BY48" s="57"/>
      <c r="BZ48" s="57"/>
      <c r="CA48" s="57"/>
      <c r="CB48" s="57"/>
      <c r="CC48" s="57"/>
      <c r="CD48" s="57"/>
      <c r="CE48" s="57"/>
      <c r="CF48" s="57"/>
      <c r="CG48" s="57"/>
      <c r="CH48" s="57"/>
      <c r="CI48" s="57"/>
      <c r="CJ48" s="57"/>
      <c r="CK48" s="57"/>
      <c r="CL48" s="57"/>
      <c r="CM48" s="57"/>
      <c r="CP48" s="57"/>
      <c r="CQ48" s="57"/>
      <c r="CR48" s="57"/>
      <c r="CS48" s="57"/>
      <c r="CT48" s="57"/>
      <c r="CU48" s="57"/>
      <c r="CV48" s="57"/>
      <c r="CW48" s="57"/>
      <c r="CX48" s="57"/>
      <c r="CY48" s="57"/>
    </row>
    <row r="49" spans="4:103">
      <c r="L49" s="56"/>
      <c r="Q49" s="56"/>
      <c r="V49" s="56"/>
      <c r="AH49" s="56"/>
      <c r="AM49" s="56"/>
      <c r="AR49" s="56"/>
      <c r="BR49" s="57"/>
      <c r="BS49" s="57"/>
      <c r="BT49" s="57"/>
      <c r="BU49" s="57"/>
      <c r="BV49" s="57"/>
      <c r="BW49" s="57"/>
      <c r="BX49" s="57"/>
      <c r="BY49" s="57"/>
      <c r="BZ49" s="57"/>
      <c r="CA49" s="57"/>
      <c r="CB49" s="57"/>
      <c r="CC49" s="57"/>
      <c r="CD49" s="57"/>
      <c r="CE49" s="57"/>
      <c r="CF49" s="57"/>
      <c r="CG49" s="57"/>
      <c r="CH49" s="57"/>
      <c r="CI49" s="57"/>
      <c r="CJ49" s="57"/>
      <c r="CK49" s="57"/>
      <c r="CL49" s="57"/>
      <c r="CM49" s="57"/>
      <c r="CP49" s="57"/>
      <c r="CQ49" s="57"/>
      <c r="CR49" s="57"/>
      <c r="CS49" s="57"/>
      <c r="CT49" s="57"/>
      <c r="CU49" s="57"/>
      <c r="CV49" s="57"/>
      <c r="CW49" s="57"/>
      <c r="CX49" s="57"/>
      <c r="CY49" s="57"/>
    </row>
    <row r="50" spans="4:103">
      <c r="D50" s="52" t="s">
        <v>48</v>
      </c>
      <c r="E50" s="52" t="s">
        <v>152</v>
      </c>
      <c r="I50" s="72" t="s">
        <v>143</v>
      </c>
      <c r="J50" s="73"/>
      <c r="K50" s="73"/>
      <c r="L50" s="73"/>
      <c r="M50" s="74"/>
      <c r="N50" s="72" t="s">
        <v>144</v>
      </c>
      <c r="O50" s="73"/>
      <c r="P50" s="73"/>
      <c r="Q50" s="73"/>
      <c r="R50" s="74"/>
      <c r="S50" s="72" t="s">
        <v>145</v>
      </c>
      <c r="T50" s="73"/>
      <c r="U50" s="73"/>
      <c r="V50" s="73"/>
      <c r="W50" s="74"/>
      <c r="AH50" s="56"/>
      <c r="AM50" s="56"/>
      <c r="AR50" s="56"/>
      <c r="BR50" s="57"/>
      <c r="BS50" s="57"/>
      <c r="BT50" s="57"/>
      <c r="BU50" s="57"/>
      <c r="BV50" s="57"/>
      <c r="BW50" s="57"/>
      <c r="BX50" s="57"/>
      <c r="BY50" s="57"/>
      <c r="BZ50" s="57"/>
      <c r="CA50" s="57"/>
      <c r="CB50" s="57"/>
      <c r="CC50" s="57"/>
      <c r="CD50" s="57"/>
      <c r="CE50" s="57"/>
      <c r="CF50" s="57"/>
      <c r="CG50" s="57"/>
      <c r="CH50" s="57"/>
      <c r="CI50" s="57"/>
      <c r="CJ50" s="57"/>
      <c r="CK50" s="57"/>
      <c r="CL50" s="57"/>
      <c r="CM50" s="57"/>
      <c r="CP50" s="57"/>
      <c r="CQ50" s="57"/>
      <c r="CR50" s="57"/>
      <c r="CS50" s="57"/>
      <c r="CT50" s="57"/>
      <c r="CU50" s="57"/>
      <c r="CV50" s="57"/>
      <c r="CW50" s="57"/>
      <c r="CX50" s="57"/>
      <c r="CY50" s="57"/>
    </row>
    <row r="51" spans="4:103">
      <c r="D51" s="53" t="s">
        <v>4</v>
      </c>
      <c r="E51" s="53" t="s">
        <v>3</v>
      </c>
      <c r="F51" s="53" t="s">
        <v>26</v>
      </c>
      <c r="G51" s="53" t="s">
        <v>66</v>
      </c>
      <c r="H51" s="53" t="s">
        <v>10</v>
      </c>
      <c r="I51" s="53" t="s">
        <v>0</v>
      </c>
      <c r="J51" s="53" t="s">
        <v>1</v>
      </c>
      <c r="K51" s="53" t="s">
        <v>2</v>
      </c>
      <c r="L51" s="53" t="s">
        <v>5</v>
      </c>
      <c r="M51" s="63" t="s">
        <v>61</v>
      </c>
      <c r="N51" s="53" t="s">
        <v>53</v>
      </c>
      <c r="O51" s="53" t="s">
        <v>54</v>
      </c>
      <c r="P51" s="53" t="s">
        <v>55</v>
      </c>
      <c r="Q51" s="53" t="s">
        <v>56</v>
      </c>
      <c r="R51" s="64" t="s">
        <v>62</v>
      </c>
      <c r="S51" s="53" t="s">
        <v>57</v>
      </c>
      <c r="T51" s="53" t="s">
        <v>58</v>
      </c>
      <c r="U51" s="53" t="s">
        <v>59</v>
      </c>
      <c r="V51" s="53" t="s">
        <v>60</v>
      </c>
      <c r="W51" s="64" t="s">
        <v>63</v>
      </c>
      <c r="AH51" s="56"/>
      <c r="AM51" s="56"/>
      <c r="AR51" s="56"/>
      <c r="BR51" s="57"/>
      <c r="BS51" s="57"/>
      <c r="BT51" s="57"/>
      <c r="BU51" s="57"/>
      <c r="BV51" s="57"/>
      <c r="BW51" s="57"/>
      <c r="BX51" s="57"/>
      <c r="BY51" s="57"/>
      <c r="BZ51" s="57"/>
      <c r="CA51" s="57"/>
      <c r="CB51" s="57"/>
      <c r="CC51" s="57"/>
      <c r="CD51" s="57"/>
      <c r="CE51" s="57"/>
      <c r="CF51" s="57"/>
      <c r="CG51" s="57"/>
      <c r="CH51" s="57"/>
      <c r="CI51" s="57"/>
      <c r="CJ51" s="57"/>
      <c r="CK51" s="57"/>
      <c r="CL51" s="57"/>
      <c r="CM51" s="57"/>
      <c r="CP51" s="57"/>
      <c r="CQ51" s="57"/>
      <c r="CR51" s="57"/>
      <c r="CS51" s="57"/>
      <c r="CT51" s="57"/>
      <c r="CU51" s="57"/>
      <c r="CV51" s="57"/>
      <c r="CW51" s="57"/>
      <c r="CX51" s="57"/>
      <c r="CY51" s="57"/>
    </row>
    <row r="52" spans="4:103">
      <c r="D52" s="53" t="str">
        <f>$D$6</f>
        <v>?(?)、?(?)</v>
      </c>
      <c r="E52" s="53" t="str">
        <f>$E$6</f>
        <v>?</v>
      </c>
      <c r="F52" s="53" t="e">
        <f>1/(E52^(2/3))</f>
        <v>#VALUE!</v>
      </c>
      <c r="G52" s="1">
        <v>10</v>
      </c>
      <c r="H52" s="53" t="s">
        <v>157</v>
      </c>
      <c r="I52" s="67" t="e">
        <f t="shared" ref="I52:K56" si="26">N52+S52</f>
        <v>#VALUE!</v>
      </c>
      <c r="J52" s="67" t="e">
        <f t="shared" si="26"/>
        <v>#VALUE!</v>
      </c>
      <c r="K52" s="67" t="e">
        <f t="shared" si="26"/>
        <v>#VALUE!</v>
      </c>
      <c r="L52" s="66" t="e">
        <f>J52^2</f>
        <v>#VALUE!</v>
      </c>
      <c r="M52" s="53" t="e">
        <f>I52-L52/(PI()*9)</f>
        <v>#VALUE!</v>
      </c>
      <c r="N52" s="68" t="s">
        <v>142</v>
      </c>
      <c r="O52" s="68" t="s">
        <v>142</v>
      </c>
      <c r="P52" s="68" t="s">
        <v>142</v>
      </c>
      <c r="Q52" s="66" t="e">
        <f>O52^2</f>
        <v>#VALUE!</v>
      </c>
      <c r="R52" s="53" t="e">
        <f>N52-Q52/(PI()*9)</f>
        <v>#VALUE!</v>
      </c>
      <c r="S52" s="68" t="s">
        <v>142</v>
      </c>
      <c r="T52" s="68" t="s">
        <v>142</v>
      </c>
      <c r="U52" s="68" t="s">
        <v>142</v>
      </c>
      <c r="V52" s="66" t="e">
        <f>T52^2</f>
        <v>#VALUE!</v>
      </c>
      <c r="W52" s="53" t="e">
        <f>S52-V52/(PI()*9)</f>
        <v>#VALUE!</v>
      </c>
      <c r="AH52" s="56"/>
      <c r="AM52" s="56"/>
      <c r="AR52" s="56"/>
      <c r="BR52" s="57"/>
      <c r="BS52" s="57"/>
      <c r="BT52" s="57"/>
      <c r="BU52" s="57"/>
      <c r="BV52" s="57"/>
      <c r="BW52" s="57"/>
      <c r="BX52" s="57"/>
      <c r="BY52" s="57"/>
      <c r="BZ52" s="57"/>
      <c r="CA52" s="57"/>
      <c r="CB52" s="57"/>
      <c r="CC52" s="57"/>
      <c r="CD52" s="57"/>
      <c r="CE52" s="57"/>
      <c r="CF52" s="57"/>
      <c r="CG52" s="57"/>
      <c r="CH52" s="57"/>
      <c r="CI52" s="57"/>
      <c r="CJ52" s="57"/>
      <c r="CK52" s="57"/>
      <c r="CL52" s="57"/>
      <c r="CM52" s="57"/>
      <c r="CP52" s="57"/>
      <c r="CQ52" s="57"/>
      <c r="CR52" s="57"/>
      <c r="CS52" s="57"/>
      <c r="CT52" s="57"/>
      <c r="CU52" s="57"/>
      <c r="CV52" s="57"/>
      <c r="CW52" s="57"/>
      <c r="CX52" s="57"/>
      <c r="CY52" s="57"/>
    </row>
    <row r="53" spans="4:103">
      <c r="D53" s="53" t="str">
        <f>$D$7</f>
        <v>?(?)、?(?)</v>
      </c>
      <c r="E53" s="53" t="str">
        <f>$E$7</f>
        <v>?</v>
      </c>
      <c r="F53" s="53" t="e">
        <f>1/(E53^(2/3))</f>
        <v>#VALUE!</v>
      </c>
      <c r="G53" s="1">
        <v>14</v>
      </c>
      <c r="H53" s="53" t="s">
        <v>157</v>
      </c>
      <c r="I53" s="67" t="e">
        <f t="shared" si="26"/>
        <v>#VALUE!</v>
      </c>
      <c r="J53" s="67" t="e">
        <f t="shared" si="26"/>
        <v>#VALUE!</v>
      </c>
      <c r="K53" s="67" t="e">
        <f t="shared" si="26"/>
        <v>#VALUE!</v>
      </c>
      <c r="L53" s="66" t="e">
        <f>J53^2</f>
        <v>#VALUE!</v>
      </c>
      <c r="M53" s="53" t="e">
        <f>I53-L53/(PI()*9)</f>
        <v>#VALUE!</v>
      </c>
      <c r="N53" s="68" t="s">
        <v>142</v>
      </c>
      <c r="O53" s="68" t="s">
        <v>142</v>
      </c>
      <c r="P53" s="68" t="s">
        <v>142</v>
      </c>
      <c r="Q53" s="66" t="e">
        <f>O53^2</f>
        <v>#VALUE!</v>
      </c>
      <c r="R53" s="53" t="e">
        <f>N53-Q53/(PI()*9)</f>
        <v>#VALUE!</v>
      </c>
      <c r="S53" s="68" t="s">
        <v>142</v>
      </c>
      <c r="T53" s="68" t="s">
        <v>142</v>
      </c>
      <c r="U53" s="68" t="s">
        <v>142</v>
      </c>
      <c r="V53" s="66" t="e">
        <f>T53^2</f>
        <v>#VALUE!</v>
      </c>
      <c r="W53" s="53" t="e">
        <f>S53-V53/(PI()*9)</f>
        <v>#VALUE!</v>
      </c>
      <c r="AH53" s="56"/>
      <c r="AM53" s="56"/>
      <c r="AR53" s="56"/>
      <c r="BR53" s="57"/>
      <c r="BS53" s="57"/>
      <c r="BT53" s="57"/>
      <c r="BU53" s="57"/>
      <c r="BV53" s="57"/>
      <c r="BW53" s="57"/>
      <c r="BX53" s="57"/>
      <c r="BY53" s="57"/>
      <c r="BZ53" s="57"/>
      <c r="CA53" s="57"/>
      <c r="CB53" s="57"/>
      <c r="CC53" s="57"/>
      <c r="CD53" s="57"/>
      <c r="CE53" s="57"/>
      <c r="CF53" s="57"/>
      <c r="CG53" s="57"/>
      <c r="CH53" s="57"/>
      <c r="CI53" s="57"/>
      <c r="CJ53" s="57"/>
      <c r="CK53" s="57"/>
      <c r="CL53" s="57"/>
      <c r="CM53" s="57"/>
      <c r="CP53" s="57"/>
      <c r="CQ53" s="57"/>
      <c r="CR53" s="57"/>
      <c r="CS53" s="57"/>
      <c r="CT53" s="57"/>
      <c r="CU53" s="57"/>
      <c r="CV53" s="57"/>
      <c r="CW53" s="57"/>
      <c r="CX53" s="57"/>
      <c r="CY53" s="57"/>
    </row>
    <row r="54" spans="4:103">
      <c r="D54" s="53" t="str">
        <f>$D$8</f>
        <v>?(?)、?(?)</v>
      </c>
      <c r="E54" s="53" t="str">
        <f>$E$8</f>
        <v>?</v>
      </c>
      <c r="F54" s="53" t="e">
        <f>1/(E54^(2/3))</f>
        <v>#VALUE!</v>
      </c>
      <c r="G54" s="1">
        <v>16</v>
      </c>
      <c r="H54" s="53" t="s">
        <v>157</v>
      </c>
      <c r="I54" s="67" t="e">
        <f t="shared" si="26"/>
        <v>#VALUE!</v>
      </c>
      <c r="J54" s="67" t="e">
        <f t="shared" si="26"/>
        <v>#VALUE!</v>
      </c>
      <c r="K54" s="67" t="e">
        <f t="shared" si="26"/>
        <v>#VALUE!</v>
      </c>
      <c r="L54" s="66" t="e">
        <f>J54^2</f>
        <v>#VALUE!</v>
      </c>
      <c r="M54" s="53" t="e">
        <f>I54-L54/(PI()*9)</f>
        <v>#VALUE!</v>
      </c>
      <c r="N54" s="68" t="s">
        <v>142</v>
      </c>
      <c r="O54" s="68" t="s">
        <v>142</v>
      </c>
      <c r="P54" s="68" t="s">
        <v>142</v>
      </c>
      <c r="Q54" s="66" t="e">
        <f>O54^2</f>
        <v>#VALUE!</v>
      </c>
      <c r="R54" s="53" t="e">
        <f>N54-Q54/(PI()*9)</f>
        <v>#VALUE!</v>
      </c>
      <c r="S54" s="68" t="s">
        <v>142</v>
      </c>
      <c r="T54" s="68" t="s">
        <v>142</v>
      </c>
      <c r="U54" s="68" t="s">
        <v>142</v>
      </c>
      <c r="V54" s="66" t="e">
        <f>T54^2</f>
        <v>#VALUE!</v>
      </c>
      <c r="W54" s="53" t="e">
        <f>S54-V54/(PI()*9)</f>
        <v>#VALUE!</v>
      </c>
      <c r="AH54" s="56"/>
      <c r="AM54" s="56"/>
      <c r="AR54" s="56"/>
      <c r="BR54" s="57"/>
      <c r="BS54" s="57"/>
      <c r="BT54" s="57"/>
      <c r="BU54" s="57"/>
      <c r="BV54" s="57"/>
      <c r="BW54" s="57"/>
      <c r="BX54" s="57"/>
      <c r="BY54" s="57"/>
      <c r="BZ54" s="57"/>
      <c r="CA54" s="57"/>
      <c r="CB54" s="57"/>
      <c r="CC54" s="57"/>
      <c r="CD54" s="57"/>
      <c r="CE54" s="57"/>
      <c r="CF54" s="57"/>
      <c r="CG54" s="57"/>
      <c r="CH54" s="57"/>
      <c r="CI54" s="57"/>
      <c r="CJ54" s="57"/>
      <c r="CK54" s="57"/>
      <c r="CL54" s="57"/>
      <c r="CM54" s="57"/>
      <c r="CP54" s="57"/>
      <c r="CQ54" s="57"/>
      <c r="CR54" s="57"/>
      <c r="CS54" s="57"/>
      <c r="CT54" s="57"/>
      <c r="CU54" s="57"/>
      <c r="CV54" s="57"/>
      <c r="CW54" s="57"/>
      <c r="CX54" s="57"/>
      <c r="CY54" s="57"/>
    </row>
    <row r="55" spans="4:103">
      <c r="D55" s="53" t="str">
        <f>$D$9</f>
        <v>?(?)、?(?)</v>
      </c>
      <c r="E55" s="53" t="str">
        <f>$E$9</f>
        <v>?</v>
      </c>
      <c r="F55" s="53" t="e">
        <f t="shared" ref="F55" si="27">1/(E55^(2/3))</f>
        <v>#VALUE!</v>
      </c>
      <c r="G55" s="1">
        <v>18</v>
      </c>
      <c r="H55" s="53" t="s">
        <v>157</v>
      </c>
      <c r="I55" s="67" t="e">
        <f t="shared" si="26"/>
        <v>#VALUE!</v>
      </c>
      <c r="J55" s="67" t="e">
        <f t="shared" si="26"/>
        <v>#VALUE!</v>
      </c>
      <c r="K55" s="67" t="e">
        <f t="shared" si="26"/>
        <v>#VALUE!</v>
      </c>
      <c r="L55" s="66" t="e">
        <f>J55^2</f>
        <v>#VALUE!</v>
      </c>
      <c r="M55" s="53" t="e">
        <f>I55-L55/(PI()*9)</f>
        <v>#VALUE!</v>
      </c>
      <c r="N55" s="68" t="s">
        <v>142</v>
      </c>
      <c r="O55" s="68" t="s">
        <v>142</v>
      </c>
      <c r="P55" s="68" t="s">
        <v>142</v>
      </c>
      <c r="Q55" s="66" t="e">
        <f>O55^2</f>
        <v>#VALUE!</v>
      </c>
      <c r="R55" s="53" t="e">
        <f t="shared" ref="R55:R56" si="28">N55-Q55/(PI()*9)</f>
        <v>#VALUE!</v>
      </c>
      <c r="S55" s="68" t="s">
        <v>142</v>
      </c>
      <c r="T55" s="68" t="s">
        <v>142</v>
      </c>
      <c r="U55" s="68" t="s">
        <v>142</v>
      </c>
      <c r="V55" s="66" t="e">
        <f t="shared" ref="V55:V56" si="29">T55^2</f>
        <v>#VALUE!</v>
      </c>
      <c r="W55" s="53" t="e">
        <f t="shared" ref="W55:W56" si="30">S55-V55/(PI()*9)</f>
        <v>#VALUE!</v>
      </c>
      <c r="AH55" s="56"/>
      <c r="AM55" s="56"/>
      <c r="AR55" s="56"/>
      <c r="BR55" s="57"/>
      <c r="BS55" s="57"/>
      <c r="BT55" s="57"/>
      <c r="BU55" s="57"/>
      <c r="BV55" s="57"/>
      <c r="BW55" s="57"/>
      <c r="BX55" s="57"/>
      <c r="BY55" s="57"/>
      <c r="BZ55" s="57"/>
      <c r="CA55" s="57"/>
      <c r="CB55" s="57"/>
      <c r="CC55" s="57"/>
      <c r="CD55" s="57"/>
      <c r="CE55" s="57"/>
      <c r="CF55" s="57"/>
      <c r="CG55" s="57"/>
      <c r="CH55" s="57"/>
      <c r="CI55" s="57"/>
      <c r="CJ55" s="57"/>
      <c r="CK55" s="57"/>
      <c r="CL55" s="57"/>
      <c r="CM55" s="57"/>
      <c r="CP55" s="57"/>
      <c r="CQ55" s="57"/>
      <c r="CR55" s="57"/>
      <c r="CS55" s="57"/>
      <c r="CT55" s="57"/>
      <c r="CU55" s="57"/>
      <c r="CV55" s="57"/>
      <c r="CW55" s="57"/>
      <c r="CX55" s="57"/>
      <c r="CY55" s="57"/>
    </row>
    <row r="56" spans="4:103">
      <c r="D56" s="53" t="str">
        <f>$D$10</f>
        <v>?(?)、?(?)</v>
      </c>
      <c r="E56" s="53" t="str">
        <f>$E$10</f>
        <v>?</v>
      </c>
      <c r="F56" s="53" t="e">
        <f>1/(E56^(2/3))</f>
        <v>#VALUE!</v>
      </c>
      <c r="G56" s="1">
        <v>20</v>
      </c>
      <c r="H56" s="53" t="s">
        <v>157</v>
      </c>
      <c r="I56" s="67" t="e">
        <f t="shared" si="26"/>
        <v>#VALUE!</v>
      </c>
      <c r="J56" s="67" t="e">
        <f t="shared" si="26"/>
        <v>#VALUE!</v>
      </c>
      <c r="K56" s="67" t="e">
        <f t="shared" si="26"/>
        <v>#VALUE!</v>
      </c>
      <c r="L56" s="66" t="e">
        <f>J56^2</f>
        <v>#VALUE!</v>
      </c>
      <c r="M56" s="53" t="e">
        <f>I56-L56/(PI()*9)</f>
        <v>#VALUE!</v>
      </c>
      <c r="N56" s="68" t="s">
        <v>142</v>
      </c>
      <c r="O56" s="68" t="s">
        <v>142</v>
      </c>
      <c r="P56" s="68" t="s">
        <v>142</v>
      </c>
      <c r="Q56" s="66" t="e">
        <f>O56^2</f>
        <v>#VALUE!</v>
      </c>
      <c r="R56" s="53" t="e">
        <f t="shared" si="28"/>
        <v>#VALUE!</v>
      </c>
      <c r="S56" s="68" t="s">
        <v>142</v>
      </c>
      <c r="T56" s="68" t="s">
        <v>142</v>
      </c>
      <c r="U56" s="68" t="s">
        <v>142</v>
      </c>
      <c r="V56" s="66" t="e">
        <f t="shared" si="29"/>
        <v>#VALUE!</v>
      </c>
      <c r="W56" s="53" t="e">
        <f t="shared" si="30"/>
        <v>#VALUE!</v>
      </c>
      <c r="AH56" s="56"/>
      <c r="AM56" s="56"/>
      <c r="AR56" s="56"/>
      <c r="BR56" s="57"/>
      <c r="BS56" s="57"/>
      <c r="BT56" s="57"/>
      <c r="BU56" s="57"/>
      <c r="BV56" s="57"/>
      <c r="BW56" s="57"/>
      <c r="BX56" s="57"/>
      <c r="BY56" s="57"/>
      <c r="BZ56" s="57"/>
      <c r="CA56" s="57"/>
      <c r="CB56" s="57"/>
      <c r="CC56" s="57"/>
      <c r="CD56" s="57"/>
      <c r="CE56" s="57"/>
      <c r="CF56" s="57"/>
      <c r="CG56" s="57"/>
      <c r="CH56" s="57"/>
      <c r="CI56" s="57"/>
      <c r="CJ56" s="57"/>
      <c r="CK56" s="57"/>
      <c r="CL56" s="57"/>
      <c r="CM56" s="57"/>
      <c r="CP56" s="57"/>
      <c r="CQ56" s="57"/>
      <c r="CR56" s="57"/>
      <c r="CS56" s="57"/>
      <c r="CT56" s="57"/>
      <c r="CU56" s="57"/>
      <c r="CV56" s="57"/>
      <c r="CW56" s="57"/>
      <c r="CX56" s="57"/>
      <c r="CY56" s="57"/>
    </row>
    <row r="57" spans="4:103">
      <c r="L57" s="56"/>
      <c r="Q57" s="56"/>
      <c r="V57" s="56"/>
      <c r="AH57" s="56"/>
      <c r="AM57" s="56"/>
      <c r="AR57" s="56"/>
      <c r="BR57" s="57"/>
      <c r="BS57" s="57"/>
      <c r="BT57" s="57"/>
      <c r="BU57" s="57"/>
      <c r="BV57" s="57"/>
      <c r="BW57" s="57"/>
      <c r="BX57" s="57"/>
      <c r="BY57" s="57"/>
      <c r="BZ57" s="57"/>
      <c r="CA57" s="57"/>
      <c r="CB57" s="57"/>
      <c r="CC57" s="57"/>
      <c r="CD57" s="57"/>
      <c r="CE57" s="57"/>
      <c r="CF57" s="57"/>
      <c r="CG57" s="57"/>
      <c r="CH57" s="57"/>
      <c r="CI57" s="57"/>
      <c r="CJ57" s="57"/>
      <c r="CK57" s="57"/>
      <c r="CL57" s="57"/>
      <c r="CM57" s="57"/>
      <c r="CP57" s="57"/>
      <c r="CQ57" s="57"/>
      <c r="CR57" s="57"/>
      <c r="CS57" s="57"/>
      <c r="CT57" s="57"/>
      <c r="CU57" s="57"/>
      <c r="CV57" s="57"/>
      <c r="CW57" s="57"/>
      <c r="CX57" s="57"/>
      <c r="CY57" s="57"/>
    </row>
    <row r="58" spans="4:103">
      <c r="D58" s="52" t="s">
        <v>48</v>
      </c>
      <c r="E58" s="52" t="s">
        <v>158</v>
      </c>
      <c r="I58" s="72" t="s">
        <v>143</v>
      </c>
      <c r="J58" s="73"/>
      <c r="K58" s="73"/>
      <c r="L58" s="73"/>
      <c r="M58" s="74"/>
      <c r="N58" s="72" t="s">
        <v>144</v>
      </c>
      <c r="O58" s="73"/>
      <c r="P58" s="73"/>
      <c r="Q58" s="73"/>
      <c r="R58" s="74"/>
      <c r="S58" s="72" t="s">
        <v>145</v>
      </c>
      <c r="T58" s="73"/>
      <c r="U58" s="73"/>
      <c r="V58" s="73"/>
      <c r="W58" s="74"/>
      <c r="AH58" s="56"/>
      <c r="AM58" s="56"/>
      <c r="AR58" s="56"/>
      <c r="BR58" s="57" t="s">
        <v>146</v>
      </c>
      <c r="BS58" s="57" t="e">
        <f>#REF!</f>
        <v>#REF!</v>
      </c>
      <c r="BT58" s="57" t="e">
        <f>#REF!</f>
        <v>#REF!</v>
      </c>
      <c r="BU58" s="57">
        <v>2.94</v>
      </c>
      <c r="BV58" s="57" t="s">
        <v>64</v>
      </c>
      <c r="BW58" s="57" t="e">
        <f>#REF!-#REF!-#REF!</f>
        <v>#REF!</v>
      </c>
      <c r="BX58" s="57" t="e">
        <f>#REF!-#REF!-#REF!</f>
        <v>#REF!</v>
      </c>
      <c r="BY58" s="57" t="e">
        <f>#REF!-#REF!-#REF!</f>
        <v>#REF!</v>
      </c>
      <c r="BZ58" s="57" t="e">
        <f>#REF!-#REF!-#REF!</f>
        <v>#REF!</v>
      </c>
      <c r="CA58" s="57" t="e">
        <f>#REF!-#REF!-#REF!</f>
        <v>#REF!</v>
      </c>
      <c r="CB58" s="57"/>
      <c r="CC58" s="57"/>
      <c r="CD58" s="57" t="s">
        <v>146</v>
      </c>
      <c r="CE58" s="57">
        <f>AA58</f>
        <v>0</v>
      </c>
      <c r="CF58" s="57">
        <f>AB58</f>
        <v>0</v>
      </c>
      <c r="CG58" s="57">
        <v>2.94</v>
      </c>
      <c r="CH58" s="57" t="s">
        <v>64</v>
      </c>
      <c r="CI58" s="57">
        <f t="shared" ref="CI58:CM59" si="31">AE58-AJ58-AO58</f>
        <v>0</v>
      </c>
      <c r="CJ58" s="57">
        <f t="shared" si="31"/>
        <v>0</v>
      </c>
      <c r="CK58" s="57">
        <f t="shared" si="31"/>
        <v>0</v>
      </c>
      <c r="CL58" s="57">
        <f t="shared" si="31"/>
        <v>0</v>
      </c>
      <c r="CM58" s="57">
        <f t="shared" si="31"/>
        <v>0</v>
      </c>
      <c r="CP58" s="57" t="s">
        <v>146</v>
      </c>
      <c r="CQ58" s="57">
        <f>AW58</f>
        <v>0</v>
      </c>
      <c r="CR58" s="57">
        <f>AX58</f>
        <v>0</v>
      </c>
      <c r="CS58" s="57">
        <v>2.94</v>
      </c>
      <c r="CT58" s="57" t="s">
        <v>64</v>
      </c>
      <c r="CU58" s="57">
        <f t="shared" ref="CU58:CY59" si="32">BA58-BF58-BK58</f>
        <v>0</v>
      </c>
      <c r="CV58" s="57">
        <f t="shared" si="32"/>
        <v>0</v>
      </c>
      <c r="CW58" s="57">
        <f t="shared" si="32"/>
        <v>0</v>
      </c>
      <c r="CX58" s="57">
        <f t="shared" si="32"/>
        <v>0</v>
      </c>
      <c r="CY58" s="57">
        <f t="shared" si="32"/>
        <v>0</v>
      </c>
    </row>
    <row r="59" spans="4:103">
      <c r="D59" s="53" t="s">
        <v>4</v>
      </c>
      <c r="E59" s="53" t="s">
        <v>3</v>
      </c>
      <c r="F59" s="53" t="s">
        <v>26</v>
      </c>
      <c r="G59" s="53" t="s">
        <v>66</v>
      </c>
      <c r="H59" s="53" t="s">
        <v>10</v>
      </c>
      <c r="I59" s="53" t="s">
        <v>0</v>
      </c>
      <c r="J59" s="53" t="s">
        <v>1</v>
      </c>
      <c r="K59" s="53" t="s">
        <v>2</v>
      </c>
      <c r="L59" s="53" t="s">
        <v>5</v>
      </c>
      <c r="M59" s="63" t="s">
        <v>61</v>
      </c>
      <c r="N59" s="53" t="s">
        <v>53</v>
      </c>
      <c r="O59" s="53" t="s">
        <v>54</v>
      </c>
      <c r="P59" s="53" t="s">
        <v>55</v>
      </c>
      <c r="Q59" s="53" t="s">
        <v>56</v>
      </c>
      <c r="R59" s="64" t="s">
        <v>62</v>
      </c>
      <c r="S59" s="53" t="s">
        <v>57</v>
      </c>
      <c r="T59" s="53" t="s">
        <v>58</v>
      </c>
      <c r="U59" s="53" t="s">
        <v>59</v>
      </c>
      <c r="V59" s="53" t="s">
        <v>60</v>
      </c>
      <c r="W59" s="64" t="s">
        <v>63</v>
      </c>
      <c r="AH59" s="56"/>
      <c r="AM59" s="56"/>
      <c r="AR59" s="56"/>
      <c r="BR59" s="57" t="s">
        <v>146</v>
      </c>
      <c r="BS59" s="57" t="e">
        <f>#REF!</f>
        <v>#REF!</v>
      </c>
      <c r="BT59" s="57" t="e">
        <f>#REF!</f>
        <v>#REF!</v>
      </c>
      <c r="BU59" s="57">
        <v>4.6500000000000004</v>
      </c>
      <c r="BV59" s="57" t="s">
        <v>64</v>
      </c>
      <c r="BW59" s="57" t="e">
        <f>#REF!-#REF!-#REF!</f>
        <v>#REF!</v>
      </c>
      <c r="BX59" s="57" t="e">
        <f>#REF!-#REF!-#REF!</f>
        <v>#REF!</v>
      </c>
      <c r="BY59" s="57" t="e">
        <f>#REF!-#REF!-#REF!</f>
        <v>#REF!</v>
      </c>
      <c r="BZ59" s="57" t="e">
        <f>#REF!-#REF!-#REF!</f>
        <v>#REF!</v>
      </c>
      <c r="CA59" s="57" t="e">
        <f>#REF!-#REF!-#REF!</f>
        <v>#REF!</v>
      </c>
      <c r="CB59" s="57"/>
      <c r="CC59" s="57"/>
      <c r="CD59" s="57" t="s">
        <v>146</v>
      </c>
      <c r="CE59" s="57">
        <f>AA59</f>
        <v>0</v>
      </c>
      <c r="CF59" s="57">
        <f>AB59</f>
        <v>0</v>
      </c>
      <c r="CG59" s="57">
        <v>4.6500000000000004</v>
      </c>
      <c r="CH59" s="57" t="s">
        <v>64</v>
      </c>
      <c r="CI59" s="57">
        <f t="shared" si="31"/>
        <v>0</v>
      </c>
      <c r="CJ59" s="57">
        <f t="shared" si="31"/>
        <v>0</v>
      </c>
      <c r="CK59" s="57">
        <f t="shared" si="31"/>
        <v>0</v>
      </c>
      <c r="CL59" s="57">
        <f t="shared" si="31"/>
        <v>0</v>
      </c>
      <c r="CM59" s="57">
        <f t="shared" si="31"/>
        <v>0</v>
      </c>
      <c r="CP59" s="57" t="s">
        <v>146</v>
      </c>
      <c r="CQ59" s="57">
        <f>AW59</f>
        <v>0</v>
      </c>
      <c r="CR59" s="57">
        <f>AX59</f>
        <v>0</v>
      </c>
      <c r="CS59" s="57">
        <v>4.6500000000000004</v>
      </c>
      <c r="CT59" s="57" t="s">
        <v>64</v>
      </c>
      <c r="CU59" s="57">
        <f t="shared" si="32"/>
        <v>0</v>
      </c>
      <c r="CV59" s="57">
        <f t="shared" si="32"/>
        <v>0</v>
      </c>
      <c r="CW59" s="57">
        <f t="shared" si="32"/>
        <v>0</v>
      </c>
      <c r="CX59" s="57">
        <f t="shared" si="32"/>
        <v>0</v>
      </c>
      <c r="CY59" s="57">
        <f t="shared" si="32"/>
        <v>0</v>
      </c>
    </row>
    <row r="60" spans="4:103">
      <c r="D60" s="53" t="str">
        <f>$D$6</f>
        <v>?(?)、?(?)</v>
      </c>
      <c r="E60" s="53" t="str">
        <f>$E$6</f>
        <v>?</v>
      </c>
      <c r="F60" s="53" t="e">
        <f>1/(E60^(2/3))</f>
        <v>#VALUE!</v>
      </c>
      <c r="G60" s="1">
        <v>10</v>
      </c>
      <c r="H60" s="53" t="s">
        <v>157</v>
      </c>
      <c r="I60" s="67" t="e">
        <f t="shared" ref="I60:K64" si="33">N60+S60</f>
        <v>#VALUE!</v>
      </c>
      <c r="J60" s="67" t="e">
        <f t="shared" si="33"/>
        <v>#VALUE!</v>
      </c>
      <c r="K60" s="67" t="e">
        <f t="shared" si="33"/>
        <v>#VALUE!</v>
      </c>
      <c r="L60" s="66" t="e">
        <f>J60^2</f>
        <v>#VALUE!</v>
      </c>
      <c r="M60" s="53" t="e">
        <f>I60-L60/(PI()*9)</f>
        <v>#VALUE!</v>
      </c>
      <c r="N60" s="68" t="s">
        <v>142</v>
      </c>
      <c r="O60" s="68" t="s">
        <v>142</v>
      </c>
      <c r="P60" s="68" t="s">
        <v>142</v>
      </c>
      <c r="Q60" s="66" t="e">
        <f>O60^2</f>
        <v>#VALUE!</v>
      </c>
      <c r="R60" s="53" t="e">
        <f>N60-Q60/(PI()*9)</f>
        <v>#VALUE!</v>
      </c>
      <c r="S60" s="68" t="s">
        <v>142</v>
      </c>
      <c r="T60" s="68" t="s">
        <v>142</v>
      </c>
      <c r="U60" s="68" t="s">
        <v>142</v>
      </c>
      <c r="V60" s="66" t="e">
        <f>T60^2</f>
        <v>#VALUE!</v>
      </c>
      <c r="W60" s="53" t="e">
        <f>S60-V60/(PI()*9)</f>
        <v>#VALUE!</v>
      </c>
      <c r="AH60" s="56"/>
      <c r="AI60" s="56"/>
      <c r="AN60" s="56"/>
      <c r="AS60" s="56"/>
      <c r="BD60" s="56"/>
      <c r="BE60" s="56"/>
      <c r="BJ60" s="56"/>
      <c r="BO60" s="56"/>
      <c r="BR60" s="57"/>
      <c r="BS60" s="57"/>
      <c r="BT60" s="57"/>
      <c r="BU60" s="57"/>
      <c r="BV60" s="57"/>
      <c r="BW60" s="57"/>
      <c r="BX60" s="57"/>
      <c r="BY60" s="57"/>
      <c r="BZ60" s="69"/>
      <c r="CA60" s="69"/>
      <c r="CB60" s="57"/>
      <c r="CC60" s="57"/>
      <c r="CD60" s="57"/>
      <c r="CE60" s="57"/>
      <c r="CF60" s="57"/>
      <c r="CG60" s="57"/>
      <c r="CH60" s="57"/>
      <c r="CI60" s="57"/>
      <c r="CJ60" s="57"/>
      <c r="CK60" s="57"/>
      <c r="CL60" s="69"/>
      <c r="CM60" s="69"/>
      <c r="CP60" s="57"/>
      <c r="CQ60" s="57"/>
      <c r="CR60" s="57"/>
      <c r="CS60" s="57"/>
      <c r="CT60" s="57"/>
      <c r="CU60" s="57"/>
      <c r="CV60" s="57"/>
      <c r="CW60" s="57"/>
      <c r="CX60" s="69"/>
      <c r="CY60" s="69"/>
    </row>
    <row r="61" spans="4:103">
      <c r="D61" s="53" t="str">
        <f>$D$7</f>
        <v>?(?)、?(?)</v>
      </c>
      <c r="E61" s="53" t="str">
        <f>$E$7</f>
        <v>?</v>
      </c>
      <c r="F61" s="53" t="e">
        <f>1/(E61^(2/3))</f>
        <v>#VALUE!</v>
      </c>
      <c r="G61" s="1">
        <v>14</v>
      </c>
      <c r="H61" s="53" t="s">
        <v>157</v>
      </c>
      <c r="I61" s="67" t="e">
        <f t="shared" si="33"/>
        <v>#VALUE!</v>
      </c>
      <c r="J61" s="67" t="e">
        <f t="shared" si="33"/>
        <v>#VALUE!</v>
      </c>
      <c r="K61" s="67" t="e">
        <f t="shared" si="33"/>
        <v>#VALUE!</v>
      </c>
      <c r="L61" s="66" t="e">
        <f>J61^2</f>
        <v>#VALUE!</v>
      </c>
      <c r="M61" s="53" t="e">
        <f>I61-L61/(PI()*9)</f>
        <v>#VALUE!</v>
      </c>
      <c r="N61" s="68" t="s">
        <v>142</v>
      </c>
      <c r="O61" s="68" t="s">
        <v>142</v>
      </c>
      <c r="P61" s="68" t="s">
        <v>142</v>
      </c>
      <c r="Q61" s="66" t="e">
        <f>O61^2</f>
        <v>#VALUE!</v>
      </c>
      <c r="R61" s="53" t="e">
        <f>N61-Q61/(PI()*9)</f>
        <v>#VALUE!</v>
      </c>
      <c r="S61" s="68" t="s">
        <v>142</v>
      </c>
      <c r="T61" s="68" t="s">
        <v>142</v>
      </c>
      <c r="U61" s="68" t="s">
        <v>142</v>
      </c>
      <c r="V61" s="66" t="e">
        <f>T61^2</f>
        <v>#VALUE!</v>
      </c>
      <c r="W61" s="53" t="e">
        <f>S61-V61/(PI()*9)</f>
        <v>#VALUE!</v>
      </c>
      <c r="AE61" s="71"/>
      <c r="AF61" s="71"/>
      <c r="AG61" s="71"/>
      <c r="AH61" s="71"/>
      <c r="AI61" s="71"/>
      <c r="AJ61" s="71"/>
      <c r="AK61" s="71"/>
      <c r="AL61" s="71"/>
      <c r="AM61" s="71"/>
      <c r="AN61" s="71"/>
      <c r="AO61" s="71"/>
      <c r="AP61" s="71"/>
      <c r="AQ61" s="71"/>
      <c r="AR61" s="71"/>
      <c r="AS61" s="71"/>
      <c r="BA61" s="71"/>
      <c r="BB61" s="71"/>
      <c r="BC61" s="71"/>
      <c r="BD61" s="71"/>
      <c r="BE61" s="71"/>
      <c r="BF61" s="71"/>
      <c r="BG61" s="71"/>
      <c r="BH61" s="71"/>
      <c r="BI61" s="71"/>
      <c r="BJ61" s="71"/>
      <c r="BK61" s="71"/>
      <c r="BL61" s="71"/>
      <c r="BM61" s="71"/>
      <c r="BN61" s="71"/>
      <c r="BO61" s="71"/>
      <c r="BR61" s="57" t="s">
        <v>48</v>
      </c>
      <c r="BS61" s="57" t="s">
        <v>153</v>
      </c>
      <c r="BT61" s="57"/>
      <c r="BU61" s="57"/>
      <c r="BV61" s="57"/>
      <c r="BW61" s="76" t="s">
        <v>65</v>
      </c>
      <c r="BX61" s="76"/>
      <c r="BY61" s="76"/>
      <c r="BZ61" s="76"/>
      <c r="CA61" s="76"/>
      <c r="CB61" s="57"/>
      <c r="CC61" s="57"/>
      <c r="CD61" s="57" t="s">
        <v>48</v>
      </c>
      <c r="CE61" s="57" t="s">
        <v>153</v>
      </c>
      <c r="CF61" s="57"/>
      <c r="CG61" s="57"/>
      <c r="CH61" s="57"/>
      <c r="CI61" s="76" t="s">
        <v>65</v>
      </c>
      <c r="CJ61" s="76"/>
      <c r="CK61" s="76"/>
      <c r="CL61" s="76"/>
      <c r="CM61" s="76"/>
      <c r="CP61" s="57" t="s">
        <v>48</v>
      </c>
      <c r="CQ61" s="57" t="s">
        <v>153</v>
      </c>
      <c r="CR61" s="57"/>
      <c r="CS61" s="57"/>
      <c r="CT61" s="57"/>
      <c r="CU61" s="76" t="s">
        <v>65</v>
      </c>
      <c r="CV61" s="76"/>
      <c r="CW61" s="76"/>
      <c r="CX61" s="76"/>
      <c r="CY61" s="76"/>
    </row>
    <row r="62" spans="4:103">
      <c r="D62" s="53" t="str">
        <f>$D$8</f>
        <v>?(?)、?(?)</v>
      </c>
      <c r="E62" s="53" t="str">
        <f>$E$8</f>
        <v>?</v>
      </c>
      <c r="F62" s="53" t="e">
        <f>1/(E62^(2/3))</f>
        <v>#VALUE!</v>
      </c>
      <c r="G62" s="1">
        <v>16</v>
      </c>
      <c r="H62" s="53" t="s">
        <v>157</v>
      </c>
      <c r="I62" s="67" t="e">
        <f t="shared" si="33"/>
        <v>#VALUE!</v>
      </c>
      <c r="J62" s="67" t="e">
        <f t="shared" si="33"/>
        <v>#VALUE!</v>
      </c>
      <c r="K62" s="67" t="e">
        <f t="shared" si="33"/>
        <v>#VALUE!</v>
      </c>
      <c r="L62" s="66" t="e">
        <f>J62^2</f>
        <v>#VALUE!</v>
      </c>
      <c r="M62" s="53" t="e">
        <f>I62-L62/(PI()*9)</f>
        <v>#VALUE!</v>
      </c>
      <c r="N62" s="68" t="s">
        <v>142</v>
      </c>
      <c r="O62" s="68" t="s">
        <v>142</v>
      </c>
      <c r="P62" s="68" t="s">
        <v>142</v>
      </c>
      <c r="Q62" s="66" t="e">
        <f>O62^2</f>
        <v>#VALUE!</v>
      </c>
      <c r="R62" s="53" t="e">
        <f>N62-Q62/(PI()*9)</f>
        <v>#VALUE!</v>
      </c>
      <c r="S62" s="68" t="s">
        <v>142</v>
      </c>
      <c r="T62" s="68" t="s">
        <v>142</v>
      </c>
      <c r="U62" s="68" t="s">
        <v>142</v>
      </c>
      <c r="V62" s="66" t="e">
        <f>T62^2</f>
        <v>#VALUE!</v>
      </c>
      <c r="W62" s="53" t="e">
        <f>S62-V62/(PI()*9)</f>
        <v>#VALUE!</v>
      </c>
      <c r="AI62" s="59"/>
      <c r="AN62" s="60"/>
      <c r="AS62" s="60"/>
      <c r="BE62" s="59"/>
      <c r="BJ62" s="60"/>
      <c r="BO62" s="60"/>
      <c r="BR62" s="57" t="s">
        <v>4</v>
      </c>
      <c r="BS62" s="57" t="s">
        <v>3</v>
      </c>
      <c r="BT62" s="57" t="s">
        <v>26</v>
      </c>
      <c r="BU62" s="57" t="s">
        <v>66</v>
      </c>
      <c r="BV62" s="57" t="s">
        <v>10</v>
      </c>
      <c r="BW62" s="57" t="s">
        <v>0</v>
      </c>
      <c r="BX62" s="57" t="s">
        <v>1</v>
      </c>
      <c r="BY62" s="57" t="s">
        <v>2</v>
      </c>
      <c r="BZ62" s="57" t="s">
        <v>5</v>
      </c>
      <c r="CA62" s="61" t="s">
        <v>61</v>
      </c>
      <c r="CB62" s="57"/>
      <c r="CC62" s="57"/>
      <c r="CD62" s="57" t="s">
        <v>4</v>
      </c>
      <c r="CE62" s="57" t="s">
        <v>3</v>
      </c>
      <c r="CF62" s="57" t="s">
        <v>26</v>
      </c>
      <c r="CG62" s="57" t="s">
        <v>66</v>
      </c>
      <c r="CH62" s="57" t="s">
        <v>10</v>
      </c>
      <c r="CI62" s="57" t="s">
        <v>0</v>
      </c>
      <c r="CJ62" s="57" t="s">
        <v>1</v>
      </c>
      <c r="CK62" s="57" t="s">
        <v>2</v>
      </c>
      <c r="CL62" s="57" t="s">
        <v>5</v>
      </c>
      <c r="CM62" s="61" t="s">
        <v>61</v>
      </c>
      <c r="CP62" s="57" t="s">
        <v>4</v>
      </c>
      <c r="CQ62" s="57" t="s">
        <v>3</v>
      </c>
      <c r="CR62" s="57" t="s">
        <v>26</v>
      </c>
      <c r="CS62" s="57" t="s">
        <v>66</v>
      </c>
      <c r="CT62" s="57" t="s">
        <v>10</v>
      </c>
      <c r="CU62" s="57" t="s">
        <v>0</v>
      </c>
      <c r="CV62" s="57" t="s">
        <v>1</v>
      </c>
      <c r="CW62" s="57" t="s">
        <v>2</v>
      </c>
      <c r="CX62" s="57" t="s">
        <v>5</v>
      </c>
      <c r="CY62" s="61" t="s">
        <v>61</v>
      </c>
    </row>
    <row r="63" spans="4:103">
      <c r="D63" s="53" t="str">
        <f>$D$9</f>
        <v>?(?)、?(?)</v>
      </c>
      <c r="E63" s="53" t="str">
        <f>$E$9</f>
        <v>?</v>
      </c>
      <c r="F63" s="53" t="e">
        <f>1/(E63^(2/3))</f>
        <v>#VALUE!</v>
      </c>
      <c r="G63" s="1">
        <v>18</v>
      </c>
      <c r="H63" s="53" t="s">
        <v>157</v>
      </c>
      <c r="I63" s="67" t="e">
        <f t="shared" si="33"/>
        <v>#VALUE!</v>
      </c>
      <c r="J63" s="67" t="e">
        <f t="shared" si="33"/>
        <v>#VALUE!</v>
      </c>
      <c r="K63" s="67" t="e">
        <f t="shared" si="33"/>
        <v>#VALUE!</v>
      </c>
      <c r="L63" s="66" t="e">
        <f>J63^2</f>
        <v>#VALUE!</v>
      </c>
      <c r="M63" s="53" t="e">
        <f>I63-L63/(PI()*9)</f>
        <v>#VALUE!</v>
      </c>
      <c r="N63" s="68" t="s">
        <v>142</v>
      </c>
      <c r="O63" s="68" t="s">
        <v>142</v>
      </c>
      <c r="P63" s="68" t="s">
        <v>142</v>
      </c>
      <c r="Q63" s="66" t="e">
        <f t="shared" ref="Q63:Q64" si="34">O63^2</f>
        <v>#VALUE!</v>
      </c>
      <c r="R63" s="53" t="e">
        <f t="shared" ref="R63:R64" si="35">N63-Q63/(PI()*9)</f>
        <v>#VALUE!</v>
      </c>
      <c r="S63" s="68" t="s">
        <v>142</v>
      </c>
      <c r="T63" s="68" t="s">
        <v>142</v>
      </c>
      <c r="U63" s="68" t="s">
        <v>142</v>
      </c>
      <c r="V63" s="66" t="e">
        <f t="shared" ref="V63:V64" si="36">T63^2</f>
        <v>#VALUE!</v>
      </c>
      <c r="W63" s="53" t="e">
        <f t="shared" ref="W63:W64" si="37">S63-V63/(PI()*9)</f>
        <v>#VALUE!</v>
      </c>
      <c r="AH63" s="56"/>
      <c r="AM63" s="56"/>
      <c r="AR63" s="56"/>
      <c r="BR63" s="57" t="s">
        <v>146</v>
      </c>
      <c r="BS63" s="57" t="str">
        <f>E36</f>
        <v>?</v>
      </c>
      <c r="BT63" s="57" t="e">
        <f>F36</f>
        <v>#VALUE!</v>
      </c>
      <c r="BU63" s="57">
        <v>-0.62</v>
      </c>
      <c r="BV63" s="57" t="s">
        <v>64</v>
      </c>
      <c r="BW63" s="57" t="e">
        <f t="shared" ref="BW63:CA64" si="38">I36-N36-S36</f>
        <v>#VALUE!</v>
      </c>
      <c r="BX63" s="57" t="e">
        <f t="shared" si="38"/>
        <v>#VALUE!</v>
      </c>
      <c r="BY63" s="57" t="e">
        <f t="shared" si="38"/>
        <v>#VALUE!</v>
      </c>
      <c r="BZ63" s="57" t="e">
        <f t="shared" si="38"/>
        <v>#VALUE!</v>
      </c>
      <c r="CA63" s="57" t="e">
        <f t="shared" si="38"/>
        <v>#VALUE!</v>
      </c>
      <c r="CB63" s="57"/>
      <c r="CC63" s="57"/>
      <c r="CD63" s="57" t="s">
        <v>146</v>
      </c>
      <c r="CE63" s="57">
        <f>AA63</f>
        <v>0</v>
      </c>
      <c r="CF63" s="57">
        <f>AB63</f>
        <v>0</v>
      </c>
      <c r="CG63" s="57">
        <v>-0.62</v>
      </c>
      <c r="CH63" s="57" t="s">
        <v>64</v>
      </c>
      <c r="CI63" s="57">
        <f t="shared" ref="CI63:CM64" si="39">AE63-AJ63-AO63</f>
        <v>0</v>
      </c>
      <c r="CJ63" s="57">
        <f t="shared" si="39"/>
        <v>0</v>
      </c>
      <c r="CK63" s="57">
        <f t="shared" si="39"/>
        <v>0</v>
      </c>
      <c r="CL63" s="57">
        <f t="shared" si="39"/>
        <v>0</v>
      </c>
      <c r="CM63" s="57">
        <f t="shared" si="39"/>
        <v>0</v>
      </c>
      <c r="CP63" s="57" t="s">
        <v>146</v>
      </c>
      <c r="CQ63" s="57">
        <f>AW63</f>
        <v>0</v>
      </c>
      <c r="CR63" s="57">
        <f>AX63</f>
        <v>0</v>
      </c>
      <c r="CS63" s="57">
        <v>-0.62</v>
      </c>
      <c r="CT63" s="57" t="s">
        <v>64</v>
      </c>
      <c r="CU63" s="57">
        <f t="shared" ref="CU63:CY64" si="40">BA63-BF63-BK63</f>
        <v>0</v>
      </c>
      <c r="CV63" s="57">
        <f t="shared" si="40"/>
        <v>0</v>
      </c>
      <c r="CW63" s="57">
        <f t="shared" si="40"/>
        <v>0</v>
      </c>
      <c r="CX63" s="57">
        <f t="shared" si="40"/>
        <v>0</v>
      </c>
      <c r="CY63" s="57">
        <f t="shared" si="40"/>
        <v>0</v>
      </c>
    </row>
    <row r="64" spans="4:103">
      <c r="D64" s="53" t="str">
        <f>$D$10</f>
        <v>?(?)、?(?)</v>
      </c>
      <c r="E64" s="53" t="str">
        <f>$E$10</f>
        <v>?</v>
      </c>
      <c r="F64" s="53" t="e">
        <f>1/(E64^(2/3))</f>
        <v>#VALUE!</v>
      </c>
      <c r="G64" s="1">
        <v>20</v>
      </c>
      <c r="H64" s="53" t="s">
        <v>157</v>
      </c>
      <c r="I64" s="67" t="e">
        <f t="shared" si="33"/>
        <v>#VALUE!</v>
      </c>
      <c r="J64" s="67" t="e">
        <f t="shared" si="33"/>
        <v>#VALUE!</v>
      </c>
      <c r="K64" s="67" t="e">
        <f t="shared" si="33"/>
        <v>#VALUE!</v>
      </c>
      <c r="L64" s="66" t="e">
        <f>J64^2</f>
        <v>#VALUE!</v>
      </c>
      <c r="M64" s="53" t="e">
        <f>I64-L64/(PI()*9)</f>
        <v>#VALUE!</v>
      </c>
      <c r="N64" s="68" t="s">
        <v>142</v>
      </c>
      <c r="O64" s="68" t="s">
        <v>142</v>
      </c>
      <c r="P64" s="68" t="s">
        <v>142</v>
      </c>
      <c r="Q64" s="66" t="e">
        <f t="shared" si="34"/>
        <v>#VALUE!</v>
      </c>
      <c r="R64" s="53" t="e">
        <f t="shared" si="35"/>
        <v>#VALUE!</v>
      </c>
      <c r="S64" s="68" t="s">
        <v>142</v>
      </c>
      <c r="T64" s="68" t="s">
        <v>142</v>
      </c>
      <c r="U64" s="68" t="s">
        <v>142</v>
      </c>
      <c r="V64" s="66" t="e">
        <f t="shared" si="36"/>
        <v>#VALUE!</v>
      </c>
      <c r="W64" s="53" t="e">
        <f t="shared" si="37"/>
        <v>#VALUE!</v>
      </c>
      <c r="AH64" s="56"/>
      <c r="AM64" s="56"/>
      <c r="AR64" s="56"/>
      <c r="BR64" s="57" t="s">
        <v>146</v>
      </c>
      <c r="BS64" s="57" t="str">
        <f>E37</f>
        <v>?</v>
      </c>
      <c r="BT64" s="57" t="e">
        <f>F37</f>
        <v>#VALUE!</v>
      </c>
      <c r="BU64" s="57">
        <v>1.39</v>
      </c>
      <c r="BV64" s="57" t="s">
        <v>64</v>
      </c>
      <c r="BW64" s="57" t="e">
        <f t="shared" si="38"/>
        <v>#VALUE!</v>
      </c>
      <c r="BX64" s="57" t="e">
        <f t="shared" si="38"/>
        <v>#VALUE!</v>
      </c>
      <c r="BY64" s="57" t="e">
        <f t="shared" si="38"/>
        <v>#VALUE!</v>
      </c>
      <c r="BZ64" s="57" t="e">
        <f t="shared" si="38"/>
        <v>#VALUE!</v>
      </c>
      <c r="CA64" s="57" t="e">
        <f t="shared" si="38"/>
        <v>#VALUE!</v>
      </c>
      <c r="CB64" s="57"/>
      <c r="CC64" s="57"/>
      <c r="CD64" s="57" t="s">
        <v>146</v>
      </c>
      <c r="CE64" s="57">
        <f>AA64</f>
        <v>0</v>
      </c>
      <c r="CF64" s="57">
        <f>AB64</f>
        <v>0</v>
      </c>
      <c r="CG64" s="57">
        <v>1.39</v>
      </c>
      <c r="CH64" s="57" t="s">
        <v>64</v>
      </c>
      <c r="CI64" s="57">
        <f t="shared" si="39"/>
        <v>0</v>
      </c>
      <c r="CJ64" s="57">
        <f t="shared" si="39"/>
        <v>0</v>
      </c>
      <c r="CK64" s="57">
        <f t="shared" si="39"/>
        <v>0</v>
      </c>
      <c r="CL64" s="57">
        <f t="shared" si="39"/>
        <v>0</v>
      </c>
      <c r="CM64" s="57">
        <f t="shared" si="39"/>
        <v>0</v>
      </c>
      <c r="CP64" s="57" t="s">
        <v>146</v>
      </c>
      <c r="CQ64" s="57">
        <f>AW64</f>
        <v>0</v>
      </c>
      <c r="CR64" s="57">
        <f>AX64</f>
        <v>0</v>
      </c>
      <c r="CS64" s="57">
        <v>1.39</v>
      </c>
      <c r="CT64" s="57" t="s">
        <v>64</v>
      </c>
      <c r="CU64" s="57">
        <f t="shared" si="40"/>
        <v>0</v>
      </c>
      <c r="CV64" s="57">
        <f t="shared" si="40"/>
        <v>0</v>
      </c>
      <c r="CW64" s="57">
        <f t="shared" si="40"/>
        <v>0</v>
      </c>
      <c r="CX64" s="57">
        <f t="shared" si="40"/>
        <v>0</v>
      </c>
      <c r="CY64" s="57">
        <f t="shared" si="40"/>
        <v>0</v>
      </c>
    </row>
    <row r="65" spans="31:103">
      <c r="AH65" s="56"/>
      <c r="AM65" s="56"/>
      <c r="AR65" s="56"/>
      <c r="BR65" s="57"/>
      <c r="BS65" s="57"/>
      <c r="BT65" s="57"/>
      <c r="BU65" s="57"/>
      <c r="BV65" s="57"/>
      <c r="BW65" s="57"/>
      <c r="BX65" s="57"/>
      <c r="BY65" s="57"/>
      <c r="BZ65" s="57"/>
      <c r="CA65" s="57"/>
      <c r="CB65" s="57"/>
      <c r="CC65" s="57"/>
      <c r="CD65" s="57"/>
      <c r="CE65" s="57"/>
      <c r="CF65" s="57"/>
      <c r="CG65" s="57"/>
      <c r="CH65" s="57"/>
      <c r="CI65" s="57"/>
      <c r="CJ65" s="57"/>
      <c r="CK65" s="57"/>
      <c r="CL65" s="57"/>
      <c r="CM65" s="57"/>
      <c r="CP65" s="57"/>
      <c r="CQ65" s="57"/>
      <c r="CR65" s="57"/>
      <c r="CS65" s="57"/>
      <c r="CT65" s="57"/>
      <c r="CU65" s="57"/>
      <c r="CV65" s="57"/>
      <c r="CW65" s="57"/>
      <c r="CX65" s="57"/>
      <c r="CY65" s="57"/>
    </row>
    <row r="66" spans="31:103">
      <c r="AH66" s="56"/>
      <c r="AM66" s="56"/>
      <c r="AR66" s="56"/>
      <c r="BR66" s="57"/>
      <c r="BS66" s="57"/>
      <c r="BT66" s="57"/>
      <c r="BU66" s="57"/>
      <c r="BV66" s="57"/>
      <c r="BW66" s="57"/>
      <c r="BX66" s="57"/>
      <c r="BY66" s="57"/>
      <c r="BZ66" s="57"/>
      <c r="CA66" s="57"/>
      <c r="CB66" s="57"/>
      <c r="CC66" s="57"/>
      <c r="CD66" s="57"/>
      <c r="CE66" s="57"/>
      <c r="CF66" s="57"/>
      <c r="CG66" s="57"/>
      <c r="CH66" s="57"/>
      <c r="CI66" s="57"/>
      <c r="CJ66" s="57"/>
      <c r="CK66" s="57"/>
      <c r="CL66" s="57"/>
      <c r="CM66" s="57"/>
      <c r="CP66" s="57"/>
      <c r="CQ66" s="57"/>
      <c r="CR66" s="57"/>
      <c r="CS66" s="57"/>
      <c r="CT66" s="57"/>
      <c r="CU66" s="57"/>
      <c r="CV66" s="57"/>
      <c r="CW66" s="57"/>
      <c r="CX66" s="57"/>
      <c r="CY66" s="57"/>
    </row>
    <row r="67" spans="31:103">
      <c r="AH67" s="56"/>
      <c r="AM67" s="56"/>
      <c r="AR67" s="56"/>
      <c r="BR67" s="57"/>
      <c r="BS67" s="57"/>
      <c r="BT67" s="57"/>
      <c r="BU67" s="57"/>
      <c r="BV67" s="57"/>
      <c r="BW67" s="57"/>
      <c r="BX67" s="57"/>
      <c r="BY67" s="57"/>
      <c r="BZ67" s="57"/>
      <c r="CA67" s="57"/>
      <c r="CB67" s="57"/>
      <c r="CC67" s="57"/>
      <c r="CD67" s="57"/>
      <c r="CE67" s="57"/>
      <c r="CF67" s="57"/>
      <c r="CG67" s="57"/>
      <c r="CH67" s="57"/>
      <c r="CI67" s="57"/>
      <c r="CJ67" s="57"/>
      <c r="CK67" s="57"/>
      <c r="CL67" s="57"/>
      <c r="CM67" s="57"/>
      <c r="CP67" s="57"/>
      <c r="CQ67" s="57"/>
      <c r="CR67" s="57"/>
      <c r="CS67" s="57"/>
      <c r="CT67" s="57"/>
      <c r="CU67" s="57"/>
      <c r="CV67" s="57"/>
      <c r="CW67" s="57"/>
      <c r="CX67" s="57"/>
      <c r="CY67" s="57"/>
    </row>
    <row r="68" spans="31:103">
      <c r="AH68" s="56"/>
      <c r="AM68" s="56"/>
      <c r="AR68" s="56"/>
      <c r="BR68" s="57"/>
      <c r="BS68" s="57"/>
      <c r="BT68" s="57"/>
      <c r="BU68" s="57"/>
      <c r="BV68" s="57"/>
      <c r="BW68" s="57"/>
      <c r="BX68" s="57"/>
      <c r="BY68" s="57"/>
      <c r="BZ68" s="57"/>
      <c r="CA68" s="57"/>
      <c r="CB68" s="57"/>
      <c r="CC68" s="57"/>
      <c r="CD68" s="57"/>
      <c r="CE68" s="57"/>
      <c r="CF68" s="57"/>
      <c r="CG68" s="57"/>
      <c r="CH68" s="57"/>
      <c r="CI68" s="57"/>
      <c r="CJ68" s="57"/>
      <c r="CK68" s="57"/>
      <c r="CL68" s="57"/>
      <c r="CM68" s="57"/>
      <c r="CP68" s="57"/>
      <c r="CQ68" s="57"/>
      <c r="CR68" s="57"/>
      <c r="CS68" s="57"/>
      <c r="CT68" s="57"/>
      <c r="CU68" s="57"/>
      <c r="CV68" s="57"/>
      <c r="CW68" s="57"/>
      <c r="CX68" s="57"/>
      <c r="CY68" s="57"/>
    </row>
    <row r="69" spans="31:103">
      <c r="AH69" s="56"/>
      <c r="AM69" s="56"/>
      <c r="AR69" s="56"/>
      <c r="BR69" s="57"/>
      <c r="BS69" s="57"/>
      <c r="BT69" s="57"/>
      <c r="BU69" s="57"/>
      <c r="BV69" s="57"/>
      <c r="BW69" s="57"/>
      <c r="BX69" s="57"/>
      <c r="BY69" s="57"/>
      <c r="BZ69" s="57"/>
      <c r="CA69" s="57"/>
      <c r="CB69" s="57"/>
      <c r="CC69" s="57"/>
      <c r="CD69" s="57"/>
      <c r="CE69" s="57"/>
      <c r="CF69" s="57"/>
      <c r="CG69" s="57"/>
      <c r="CH69" s="57"/>
      <c r="CI69" s="57"/>
      <c r="CJ69" s="57"/>
      <c r="CK69" s="57"/>
      <c r="CL69" s="57"/>
      <c r="CM69" s="57"/>
      <c r="CP69" s="57"/>
      <c r="CQ69" s="57"/>
      <c r="CR69" s="57"/>
      <c r="CS69" s="57"/>
      <c r="CT69" s="57"/>
      <c r="CU69" s="57"/>
      <c r="CV69" s="57"/>
      <c r="CW69" s="57"/>
      <c r="CX69" s="57"/>
      <c r="CY69" s="57"/>
    </row>
    <row r="70" spans="31:103">
      <c r="AH70" s="56"/>
      <c r="AM70" s="56"/>
      <c r="AR70" s="56"/>
      <c r="BR70" s="57"/>
      <c r="BS70" s="57"/>
      <c r="BT70" s="57"/>
      <c r="BU70" s="57"/>
      <c r="BV70" s="57"/>
      <c r="BW70" s="57"/>
      <c r="BX70" s="57"/>
      <c r="BY70" s="57"/>
      <c r="BZ70" s="57"/>
      <c r="CA70" s="57"/>
      <c r="CB70" s="57"/>
      <c r="CC70" s="57"/>
      <c r="CD70" s="57"/>
      <c r="CE70" s="57"/>
      <c r="CF70" s="57"/>
      <c r="CG70" s="57"/>
      <c r="CH70" s="57"/>
      <c r="CI70" s="57"/>
      <c r="CJ70" s="57"/>
      <c r="CK70" s="57"/>
      <c r="CL70" s="57"/>
      <c r="CM70" s="57"/>
      <c r="CP70" s="57"/>
      <c r="CQ70" s="57"/>
      <c r="CR70" s="57"/>
      <c r="CS70" s="57"/>
      <c r="CT70" s="57"/>
      <c r="CU70" s="57"/>
      <c r="CV70" s="57"/>
      <c r="CW70" s="57"/>
      <c r="CX70" s="57"/>
      <c r="CY70" s="57"/>
    </row>
    <row r="71" spans="31:103">
      <c r="AH71" s="56"/>
      <c r="AM71" s="56"/>
      <c r="AR71" s="56"/>
      <c r="BR71" s="57" t="s">
        <v>146</v>
      </c>
      <c r="BS71" s="57" t="e">
        <f>#REF!</f>
        <v>#REF!</v>
      </c>
      <c r="BT71" s="57" t="e">
        <f>#REF!</f>
        <v>#REF!</v>
      </c>
      <c r="BU71" s="57">
        <v>2.94</v>
      </c>
      <c r="BV71" s="57" t="s">
        <v>64</v>
      </c>
      <c r="BW71" s="57" t="e">
        <f>#REF!-#REF!-#REF!</f>
        <v>#REF!</v>
      </c>
      <c r="BX71" s="57" t="e">
        <f>#REF!-#REF!-#REF!</f>
        <v>#REF!</v>
      </c>
      <c r="BY71" s="57" t="e">
        <f>#REF!-#REF!-#REF!</f>
        <v>#REF!</v>
      </c>
      <c r="BZ71" s="57" t="e">
        <f>#REF!-#REF!-#REF!</f>
        <v>#REF!</v>
      </c>
      <c r="CA71" s="57" t="e">
        <f>#REF!-#REF!-#REF!</f>
        <v>#REF!</v>
      </c>
      <c r="CB71" s="57"/>
      <c r="CC71" s="57"/>
      <c r="CD71" s="57" t="s">
        <v>146</v>
      </c>
      <c r="CE71" s="57">
        <f>AA71</f>
        <v>0</v>
      </c>
      <c r="CF71" s="57">
        <f>AB71</f>
        <v>0</v>
      </c>
      <c r="CG71" s="57">
        <v>2.94</v>
      </c>
      <c r="CH71" s="57" t="s">
        <v>64</v>
      </c>
      <c r="CI71" s="57">
        <f>AE71-AJ71-AO71</f>
        <v>0</v>
      </c>
      <c r="CJ71" s="57">
        <f>AF71-AK71-AP71</f>
        <v>0</v>
      </c>
      <c r="CK71" s="57">
        <f>AG71-AL71-AQ71</f>
        <v>0</v>
      </c>
      <c r="CL71" s="57">
        <f>AH71-AM71-AR71</f>
        <v>0</v>
      </c>
      <c r="CM71" s="57">
        <f>AI71-AN71-AS71</f>
        <v>0</v>
      </c>
      <c r="CP71" s="57" t="s">
        <v>146</v>
      </c>
      <c r="CQ71" s="57">
        <f>AW71</f>
        <v>0</v>
      </c>
      <c r="CR71" s="57">
        <f>AX71</f>
        <v>0</v>
      </c>
      <c r="CS71" s="57">
        <v>2.94</v>
      </c>
      <c r="CT71" s="57" t="s">
        <v>64</v>
      </c>
      <c r="CU71" s="57">
        <f>BA71-BF71-BK71</f>
        <v>0</v>
      </c>
      <c r="CV71" s="57">
        <f>BB71-BG71-BL71</f>
        <v>0</v>
      </c>
      <c r="CW71" s="57">
        <f>BC71-BH71-BM71</f>
        <v>0</v>
      </c>
      <c r="CX71" s="57">
        <f>BD71-BI71-BN71</f>
        <v>0</v>
      </c>
      <c r="CY71" s="57">
        <f>BE71-BJ71-BO71</f>
        <v>0</v>
      </c>
    </row>
    <row r="72" spans="31:103">
      <c r="AH72" s="56"/>
      <c r="AM72" s="56"/>
      <c r="AR72" s="56"/>
      <c r="BR72" s="57"/>
      <c r="BS72" s="57"/>
      <c r="BT72" s="57"/>
      <c r="BU72" s="57"/>
      <c r="BV72" s="57"/>
      <c r="BW72" s="57"/>
      <c r="BX72" s="57"/>
      <c r="BY72" s="57"/>
      <c r="BZ72" s="57"/>
      <c r="CA72" s="57"/>
      <c r="CB72" s="57"/>
      <c r="CC72" s="57"/>
      <c r="CD72" s="57"/>
      <c r="CE72" s="57"/>
      <c r="CF72" s="57"/>
      <c r="CG72" s="57"/>
      <c r="CH72" s="57"/>
      <c r="CI72" s="57"/>
      <c r="CJ72" s="57"/>
      <c r="CK72" s="57"/>
      <c r="CL72" s="57"/>
      <c r="CM72" s="57"/>
      <c r="CP72" s="57"/>
      <c r="CQ72" s="57"/>
      <c r="CR72" s="57"/>
      <c r="CS72" s="57"/>
      <c r="CT72" s="57"/>
      <c r="CU72" s="57"/>
      <c r="CV72" s="57"/>
      <c r="CW72" s="57"/>
      <c r="CX72" s="57"/>
      <c r="CY72" s="57"/>
    </row>
    <row r="73" spans="31:103">
      <c r="AH73" s="56"/>
      <c r="AM73" s="56"/>
      <c r="AR73" s="56"/>
      <c r="BR73" s="57" t="s">
        <v>146</v>
      </c>
      <c r="BS73" s="57" t="e">
        <f>#REF!</f>
        <v>#REF!</v>
      </c>
      <c r="BT73" s="57" t="e">
        <f>#REF!</f>
        <v>#REF!</v>
      </c>
      <c r="BU73" s="57">
        <v>4.6500000000000004</v>
      </c>
      <c r="BV73" s="57" t="s">
        <v>64</v>
      </c>
      <c r="BW73" s="57" t="e">
        <f>#REF!-#REF!-#REF!</f>
        <v>#REF!</v>
      </c>
      <c r="BX73" s="57" t="e">
        <f>#REF!-#REF!-#REF!</f>
        <v>#REF!</v>
      </c>
      <c r="BY73" s="57" t="e">
        <f>#REF!-#REF!-#REF!</f>
        <v>#REF!</v>
      </c>
      <c r="BZ73" s="57" t="e">
        <f>#REF!-#REF!-#REF!</f>
        <v>#REF!</v>
      </c>
      <c r="CA73" s="57" t="e">
        <f>#REF!-#REF!-#REF!</f>
        <v>#REF!</v>
      </c>
      <c r="CB73" s="57"/>
      <c r="CC73" s="57"/>
      <c r="CD73" s="57" t="s">
        <v>146</v>
      </c>
      <c r="CE73" s="57">
        <f>AA73</f>
        <v>0</v>
      </c>
      <c r="CF73" s="57">
        <f>AB73</f>
        <v>0</v>
      </c>
      <c r="CG73" s="57">
        <v>4.6500000000000004</v>
      </c>
      <c r="CH73" s="57" t="s">
        <v>64</v>
      </c>
      <c r="CI73" s="57">
        <f>AE73-AJ73-AO73</f>
        <v>0</v>
      </c>
      <c r="CJ73" s="57">
        <f>AF73-AK73-AP73</f>
        <v>0</v>
      </c>
      <c r="CK73" s="57">
        <f>AG73-AL73-AQ73</f>
        <v>0</v>
      </c>
      <c r="CL73" s="57">
        <f>AH73-AM73-AR73</f>
        <v>0</v>
      </c>
      <c r="CM73" s="57">
        <f>AI73-AN73-AS73</f>
        <v>0</v>
      </c>
      <c r="CP73" s="57" t="s">
        <v>146</v>
      </c>
      <c r="CQ73" s="57">
        <f>AW73</f>
        <v>0</v>
      </c>
      <c r="CR73" s="57">
        <f>AX73</f>
        <v>0</v>
      </c>
      <c r="CS73" s="57">
        <v>4.6500000000000004</v>
      </c>
      <c r="CT73" s="57" t="s">
        <v>64</v>
      </c>
      <c r="CU73" s="57">
        <f>BA73-BF73-BK73</f>
        <v>0</v>
      </c>
      <c r="CV73" s="57">
        <f>BB73-BG73-BL73</f>
        <v>0</v>
      </c>
      <c r="CW73" s="57">
        <f>BC73-BH73-BM73</f>
        <v>0</v>
      </c>
      <c r="CX73" s="57">
        <f>BD73-BI73-BN73</f>
        <v>0</v>
      </c>
      <c r="CY73" s="57">
        <f>BE73-BJ73-BO73</f>
        <v>0</v>
      </c>
    </row>
    <row r="75" spans="31:103">
      <c r="AE75" s="71"/>
      <c r="AF75" s="71"/>
      <c r="AG75" s="71"/>
      <c r="AH75" s="71"/>
      <c r="AI75" s="71"/>
      <c r="AJ75" s="71"/>
      <c r="AK75" s="71"/>
      <c r="AL75" s="71"/>
      <c r="AM75" s="71"/>
      <c r="AN75" s="71"/>
      <c r="AO75" s="71"/>
      <c r="AP75" s="71"/>
      <c r="AQ75" s="71"/>
      <c r="AR75" s="71"/>
      <c r="AS75" s="71"/>
      <c r="BA75" s="71"/>
      <c r="BB75" s="71"/>
      <c r="BC75" s="71"/>
      <c r="BD75" s="71"/>
      <c r="BE75" s="71"/>
      <c r="BF75" s="71"/>
      <c r="BG75" s="71"/>
      <c r="BH75" s="71"/>
      <c r="BI75" s="71"/>
      <c r="BJ75" s="71"/>
      <c r="BK75" s="71"/>
      <c r="BL75" s="71"/>
      <c r="BM75" s="71"/>
      <c r="BN75" s="71"/>
      <c r="BO75" s="71"/>
      <c r="BR75" s="57" t="s">
        <v>48</v>
      </c>
      <c r="BS75" s="57" t="s">
        <v>154</v>
      </c>
      <c r="BT75" s="57"/>
      <c r="BU75" s="57"/>
      <c r="BV75" s="57"/>
      <c r="BW75" s="76" t="s">
        <v>65</v>
      </c>
      <c r="BX75" s="76"/>
      <c r="BY75" s="76"/>
      <c r="BZ75" s="76"/>
      <c r="CA75" s="76"/>
      <c r="CB75" s="57"/>
      <c r="CC75" s="57"/>
      <c r="CD75" s="57" t="s">
        <v>48</v>
      </c>
      <c r="CE75" s="57" t="s">
        <v>154</v>
      </c>
      <c r="CF75" s="57"/>
      <c r="CG75" s="57"/>
      <c r="CH75" s="57"/>
      <c r="CI75" s="76" t="s">
        <v>65</v>
      </c>
      <c r="CJ75" s="76"/>
      <c r="CK75" s="76"/>
      <c r="CL75" s="76"/>
      <c r="CM75" s="76"/>
      <c r="CP75" s="57" t="s">
        <v>48</v>
      </c>
      <c r="CQ75" s="57" t="s">
        <v>154</v>
      </c>
      <c r="CR75" s="57"/>
      <c r="CS75" s="57"/>
      <c r="CT75" s="57"/>
      <c r="CU75" s="76" t="s">
        <v>65</v>
      </c>
      <c r="CV75" s="76"/>
      <c r="CW75" s="76"/>
      <c r="CX75" s="76"/>
      <c r="CY75" s="76"/>
    </row>
    <row r="76" spans="31:103">
      <c r="AI76" s="59"/>
      <c r="AN76" s="60"/>
      <c r="AS76" s="60"/>
      <c r="BE76" s="59"/>
      <c r="BJ76" s="60"/>
      <c r="BO76" s="60"/>
      <c r="BR76" s="57" t="s">
        <v>4</v>
      </c>
      <c r="BS76" s="57" t="s">
        <v>3</v>
      </c>
      <c r="BT76" s="57" t="s">
        <v>26</v>
      </c>
      <c r="BU76" s="57" t="s">
        <v>66</v>
      </c>
      <c r="BV76" s="57" t="s">
        <v>10</v>
      </c>
      <c r="BW76" s="57" t="s">
        <v>0</v>
      </c>
      <c r="BX76" s="57" t="s">
        <v>1</v>
      </c>
      <c r="BY76" s="57" t="s">
        <v>2</v>
      </c>
      <c r="BZ76" s="57" t="s">
        <v>5</v>
      </c>
      <c r="CA76" s="61" t="s">
        <v>61</v>
      </c>
      <c r="CB76" s="57"/>
      <c r="CC76" s="57"/>
      <c r="CD76" s="57" t="s">
        <v>4</v>
      </c>
      <c r="CE76" s="57" t="s">
        <v>3</v>
      </c>
      <c r="CF76" s="57" t="s">
        <v>26</v>
      </c>
      <c r="CG76" s="57" t="s">
        <v>66</v>
      </c>
      <c r="CH76" s="57" t="s">
        <v>10</v>
      </c>
      <c r="CI76" s="57" t="s">
        <v>0</v>
      </c>
      <c r="CJ76" s="57" t="s">
        <v>1</v>
      </c>
      <c r="CK76" s="57" t="s">
        <v>2</v>
      </c>
      <c r="CL76" s="57" t="s">
        <v>5</v>
      </c>
      <c r="CM76" s="61" t="s">
        <v>61</v>
      </c>
      <c r="CP76" s="57" t="s">
        <v>4</v>
      </c>
      <c r="CQ76" s="57" t="s">
        <v>3</v>
      </c>
      <c r="CR76" s="57" t="s">
        <v>26</v>
      </c>
      <c r="CS76" s="57" t="s">
        <v>66</v>
      </c>
      <c r="CT76" s="57" t="s">
        <v>10</v>
      </c>
      <c r="CU76" s="57" t="s">
        <v>0</v>
      </c>
      <c r="CV76" s="57" t="s">
        <v>1</v>
      </c>
      <c r="CW76" s="57" t="s">
        <v>2</v>
      </c>
      <c r="CX76" s="57" t="s">
        <v>5</v>
      </c>
      <c r="CY76" s="61" t="s">
        <v>61</v>
      </c>
    </row>
    <row r="77" spans="31:103">
      <c r="AH77" s="56"/>
      <c r="AM77" s="56"/>
      <c r="AR77" s="56"/>
      <c r="BR77" s="57" t="s">
        <v>146</v>
      </c>
      <c r="BS77" s="57" t="str">
        <f>E52</f>
        <v>?</v>
      </c>
      <c r="BT77" s="57" t="e">
        <f>F52</f>
        <v>#VALUE!</v>
      </c>
      <c r="BU77" s="57">
        <v>-0.62</v>
      </c>
      <c r="BV77" s="57" t="s">
        <v>64</v>
      </c>
      <c r="BW77" s="57" t="e">
        <f t="shared" ref="BW77:CA78" si="41">I52-N52-S52</f>
        <v>#VALUE!</v>
      </c>
      <c r="BX77" s="57" t="e">
        <f t="shared" si="41"/>
        <v>#VALUE!</v>
      </c>
      <c r="BY77" s="57" t="e">
        <f t="shared" si="41"/>
        <v>#VALUE!</v>
      </c>
      <c r="BZ77" s="57" t="e">
        <f t="shared" si="41"/>
        <v>#VALUE!</v>
      </c>
      <c r="CA77" s="57" t="e">
        <f t="shared" si="41"/>
        <v>#VALUE!</v>
      </c>
      <c r="CB77" s="57"/>
      <c r="CC77" s="57"/>
      <c r="CD77" s="57" t="s">
        <v>146</v>
      </c>
      <c r="CE77" s="57">
        <f>AA77</f>
        <v>0</v>
      </c>
      <c r="CF77" s="57">
        <f>AB77</f>
        <v>0</v>
      </c>
      <c r="CG77" s="57">
        <v>-0.62</v>
      </c>
      <c r="CH77" s="57" t="s">
        <v>64</v>
      </c>
      <c r="CI77" s="57">
        <f t="shared" ref="CI77:CM78" si="42">AE77-AJ77-AO77</f>
        <v>0</v>
      </c>
      <c r="CJ77" s="57">
        <f t="shared" si="42"/>
        <v>0</v>
      </c>
      <c r="CK77" s="57">
        <f t="shared" si="42"/>
        <v>0</v>
      </c>
      <c r="CL77" s="57">
        <f t="shared" si="42"/>
        <v>0</v>
      </c>
      <c r="CM77" s="57">
        <f t="shared" si="42"/>
        <v>0</v>
      </c>
      <c r="CP77" s="57" t="s">
        <v>146</v>
      </c>
      <c r="CQ77" s="57">
        <f>AW77</f>
        <v>0</v>
      </c>
      <c r="CR77" s="57">
        <f>AX77</f>
        <v>0</v>
      </c>
      <c r="CS77" s="57">
        <v>-0.62</v>
      </c>
      <c r="CT77" s="57" t="s">
        <v>64</v>
      </c>
      <c r="CU77" s="57">
        <f t="shared" ref="CU77:CY78" si="43">BA77-BF77-BK77</f>
        <v>0</v>
      </c>
      <c r="CV77" s="57">
        <f t="shared" si="43"/>
        <v>0</v>
      </c>
      <c r="CW77" s="57">
        <f t="shared" si="43"/>
        <v>0</v>
      </c>
      <c r="CX77" s="57">
        <f t="shared" si="43"/>
        <v>0</v>
      </c>
      <c r="CY77" s="57">
        <f t="shared" si="43"/>
        <v>0</v>
      </c>
    </row>
    <row r="78" spans="31:103">
      <c r="AH78" s="56"/>
      <c r="AM78" s="56"/>
      <c r="AR78" s="56"/>
      <c r="BR78" s="57" t="s">
        <v>146</v>
      </c>
      <c r="BS78" s="57" t="str">
        <f>E53</f>
        <v>?</v>
      </c>
      <c r="BT78" s="57" t="e">
        <f>F53</f>
        <v>#VALUE!</v>
      </c>
      <c r="BU78" s="57">
        <v>1.39</v>
      </c>
      <c r="BV78" s="57" t="s">
        <v>64</v>
      </c>
      <c r="BW78" s="57" t="e">
        <f t="shared" si="41"/>
        <v>#VALUE!</v>
      </c>
      <c r="BX78" s="57" t="e">
        <f t="shared" si="41"/>
        <v>#VALUE!</v>
      </c>
      <c r="BY78" s="57" t="e">
        <f t="shared" si="41"/>
        <v>#VALUE!</v>
      </c>
      <c r="BZ78" s="57" t="e">
        <f t="shared" si="41"/>
        <v>#VALUE!</v>
      </c>
      <c r="CA78" s="57" t="e">
        <f t="shared" si="41"/>
        <v>#VALUE!</v>
      </c>
      <c r="CB78" s="57"/>
      <c r="CC78" s="57"/>
      <c r="CD78" s="57" t="s">
        <v>146</v>
      </c>
      <c r="CE78" s="57">
        <f>AA78</f>
        <v>0</v>
      </c>
      <c r="CF78" s="57">
        <f>AB78</f>
        <v>0</v>
      </c>
      <c r="CG78" s="57">
        <v>1.39</v>
      </c>
      <c r="CH78" s="57" t="s">
        <v>64</v>
      </c>
      <c r="CI78" s="57">
        <f t="shared" si="42"/>
        <v>0</v>
      </c>
      <c r="CJ78" s="57">
        <f t="shared" si="42"/>
        <v>0</v>
      </c>
      <c r="CK78" s="57">
        <f t="shared" si="42"/>
        <v>0</v>
      </c>
      <c r="CL78" s="57">
        <f t="shared" si="42"/>
        <v>0</v>
      </c>
      <c r="CM78" s="57">
        <f t="shared" si="42"/>
        <v>0</v>
      </c>
      <c r="CP78" s="57" t="s">
        <v>146</v>
      </c>
      <c r="CQ78" s="57">
        <f>AW78</f>
        <v>0</v>
      </c>
      <c r="CR78" s="57">
        <f>AX78</f>
        <v>0</v>
      </c>
      <c r="CS78" s="57">
        <v>1.39</v>
      </c>
      <c r="CT78" s="57" t="s">
        <v>64</v>
      </c>
      <c r="CU78" s="57">
        <f t="shared" si="43"/>
        <v>0</v>
      </c>
      <c r="CV78" s="57">
        <f t="shared" si="43"/>
        <v>0</v>
      </c>
      <c r="CW78" s="57">
        <f t="shared" si="43"/>
        <v>0</v>
      </c>
      <c r="CX78" s="57">
        <f t="shared" si="43"/>
        <v>0</v>
      </c>
      <c r="CY78" s="57">
        <f t="shared" si="43"/>
        <v>0</v>
      </c>
    </row>
    <row r="79" spans="31:103">
      <c r="AH79" s="56"/>
      <c r="AM79" s="56"/>
      <c r="AR79" s="56"/>
      <c r="BR79" s="57"/>
      <c r="BS79" s="57"/>
      <c r="BT79" s="57"/>
      <c r="BU79" s="57"/>
      <c r="BV79" s="57"/>
      <c r="BW79" s="57"/>
      <c r="BX79" s="57"/>
      <c r="BY79" s="57"/>
      <c r="BZ79" s="57"/>
      <c r="CA79" s="57"/>
      <c r="CB79" s="57"/>
      <c r="CC79" s="57"/>
      <c r="CD79" s="57"/>
      <c r="CE79" s="57"/>
      <c r="CF79" s="57"/>
      <c r="CG79" s="57"/>
      <c r="CH79" s="57"/>
      <c r="CI79" s="57"/>
      <c r="CJ79" s="57"/>
      <c r="CK79" s="57"/>
      <c r="CL79" s="57"/>
      <c r="CM79" s="57"/>
      <c r="CP79" s="57"/>
      <c r="CQ79" s="57"/>
      <c r="CR79" s="57"/>
      <c r="CS79" s="57"/>
      <c r="CT79" s="57"/>
      <c r="CU79" s="57"/>
      <c r="CV79" s="57"/>
      <c r="CW79" s="57"/>
      <c r="CX79" s="57"/>
      <c r="CY79" s="57"/>
    </row>
    <row r="80" spans="31:103">
      <c r="AH80" s="56"/>
      <c r="AM80" s="56"/>
      <c r="AR80" s="56"/>
      <c r="BR80" s="57"/>
      <c r="BS80" s="57"/>
      <c r="BT80" s="57"/>
      <c r="BU80" s="57"/>
      <c r="BV80" s="57"/>
      <c r="BW80" s="57"/>
      <c r="BX80" s="57"/>
      <c r="BY80" s="57"/>
      <c r="BZ80" s="57"/>
      <c r="CA80" s="57"/>
      <c r="CB80" s="57"/>
      <c r="CC80" s="57"/>
      <c r="CD80" s="57"/>
      <c r="CE80" s="57"/>
      <c r="CF80" s="57"/>
      <c r="CG80" s="57"/>
      <c r="CH80" s="57"/>
      <c r="CI80" s="57"/>
      <c r="CJ80" s="57"/>
      <c r="CK80" s="57"/>
      <c r="CL80" s="57"/>
      <c r="CM80" s="57"/>
      <c r="CP80" s="57"/>
      <c r="CQ80" s="57"/>
      <c r="CR80" s="57"/>
      <c r="CS80" s="57"/>
      <c r="CT80" s="57"/>
      <c r="CU80" s="57"/>
      <c r="CV80" s="57"/>
      <c r="CW80" s="57"/>
      <c r="CX80" s="57"/>
      <c r="CY80" s="57"/>
    </row>
    <row r="81" spans="9:103">
      <c r="AH81" s="56"/>
      <c r="AM81" s="56"/>
      <c r="AR81" s="56"/>
      <c r="BR81" s="57"/>
      <c r="BS81" s="57"/>
      <c r="BT81" s="57"/>
      <c r="BU81" s="57"/>
      <c r="BV81" s="57"/>
      <c r="BW81" s="57"/>
      <c r="BX81" s="57"/>
      <c r="BY81" s="57"/>
      <c r="BZ81" s="57"/>
      <c r="CA81" s="57"/>
      <c r="CB81" s="57"/>
      <c r="CC81" s="57"/>
      <c r="CD81" s="57"/>
      <c r="CE81" s="57"/>
      <c r="CF81" s="57"/>
      <c r="CG81" s="57"/>
      <c r="CH81" s="57"/>
      <c r="CI81" s="57"/>
      <c r="CJ81" s="57"/>
      <c r="CK81" s="57"/>
      <c r="CL81" s="57"/>
      <c r="CM81" s="57"/>
      <c r="CP81" s="57"/>
      <c r="CQ81" s="57"/>
      <c r="CR81" s="57"/>
      <c r="CS81" s="57"/>
      <c r="CT81" s="57"/>
      <c r="CU81" s="57"/>
      <c r="CV81" s="57"/>
      <c r="CW81" s="57"/>
      <c r="CX81" s="57"/>
      <c r="CY81" s="57"/>
    </row>
    <row r="82" spans="9:103">
      <c r="AH82" s="56"/>
      <c r="AM82" s="56"/>
      <c r="AR82" s="56"/>
      <c r="BR82" s="57"/>
      <c r="BS82" s="57"/>
      <c r="BT82" s="57"/>
      <c r="BU82" s="57"/>
      <c r="BV82" s="57"/>
      <c r="BW82" s="57"/>
      <c r="BX82" s="57"/>
      <c r="BY82" s="57"/>
      <c r="BZ82" s="57"/>
      <c r="CA82" s="57"/>
      <c r="CB82" s="57"/>
      <c r="CC82" s="57"/>
      <c r="CD82" s="57"/>
      <c r="CE82" s="57"/>
      <c r="CF82" s="57"/>
      <c r="CG82" s="57"/>
      <c r="CH82" s="57"/>
      <c r="CI82" s="57"/>
      <c r="CJ82" s="57"/>
      <c r="CK82" s="57"/>
      <c r="CL82" s="57"/>
      <c r="CM82" s="57"/>
      <c r="CP82" s="57"/>
      <c r="CQ82" s="57"/>
      <c r="CR82" s="57"/>
      <c r="CS82" s="57"/>
      <c r="CT82" s="57"/>
      <c r="CU82" s="57"/>
      <c r="CV82" s="57"/>
      <c r="CW82" s="57"/>
      <c r="CX82" s="57"/>
      <c r="CY82" s="57"/>
    </row>
    <row r="83" spans="9:103">
      <c r="AH83" s="56"/>
      <c r="AM83" s="56"/>
      <c r="AR83" s="56"/>
      <c r="BR83" s="57"/>
      <c r="BS83" s="57"/>
      <c r="BT83" s="57"/>
      <c r="BU83" s="57"/>
      <c r="BV83" s="57"/>
      <c r="BW83" s="57"/>
      <c r="BX83" s="57"/>
      <c r="BY83" s="57"/>
      <c r="BZ83" s="57"/>
      <c r="CA83" s="57"/>
      <c r="CB83" s="57"/>
      <c r="CC83" s="57"/>
      <c r="CD83" s="57"/>
      <c r="CE83" s="57"/>
      <c r="CF83" s="57"/>
      <c r="CG83" s="57"/>
      <c r="CH83" s="57"/>
      <c r="CI83" s="57"/>
      <c r="CJ83" s="57"/>
      <c r="CK83" s="57"/>
      <c r="CL83" s="57"/>
      <c r="CM83" s="57"/>
      <c r="CP83" s="57"/>
      <c r="CQ83" s="57"/>
      <c r="CR83" s="57"/>
      <c r="CS83" s="57"/>
      <c r="CT83" s="57"/>
      <c r="CU83" s="57"/>
      <c r="CV83" s="57"/>
      <c r="CW83" s="57"/>
      <c r="CX83" s="57"/>
      <c r="CY83" s="57"/>
    </row>
    <row r="84" spans="9:103">
      <c r="AH84" s="56"/>
      <c r="AM84" s="56"/>
      <c r="AR84" s="56"/>
      <c r="BR84" s="57"/>
      <c r="BS84" s="57"/>
      <c r="BT84" s="57"/>
      <c r="BU84" s="57"/>
      <c r="BV84" s="57"/>
      <c r="BW84" s="57"/>
      <c r="BX84" s="57"/>
      <c r="BY84" s="57"/>
      <c r="BZ84" s="57"/>
      <c r="CA84" s="57"/>
      <c r="CB84" s="57"/>
      <c r="CC84" s="57"/>
      <c r="CD84" s="57"/>
      <c r="CE84" s="57"/>
      <c r="CF84" s="57"/>
      <c r="CG84" s="57"/>
      <c r="CH84" s="57"/>
      <c r="CI84" s="57"/>
      <c r="CJ84" s="57"/>
      <c r="CK84" s="57"/>
      <c r="CL84" s="57"/>
      <c r="CM84" s="57"/>
      <c r="CP84" s="57"/>
      <c r="CQ84" s="57"/>
      <c r="CR84" s="57"/>
      <c r="CS84" s="57"/>
      <c r="CT84" s="57"/>
      <c r="CU84" s="57"/>
      <c r="CV84" s="57"/>
      <c r="CW84" s="57"/>
      <c r="CX84" s="57"/>
      <c r="CY84" s="57"/>
    </row>
    <row r="85" spans="9:103">
      <c r="AH85" s="56"/>
      <c r="AM85" s="56"/>
      <c r="AR85" s="56"/>
      <c r="BR85" s="57"/>
      <c r="BS85" s="57"/>
      <c r="BT85" s="57"/>
      <c r="BU85" s="57"/>
      <c r="BV85" s="57"/>
      <c r="BW85" s="57"/>
      <c r="BX85" s="57"/>
      <c r="BY85" s="57"/>
      <c r="BZ85" s="57"/>
      <c r="CA85" s="57"/>
      <c r="CB85" s="57"/>
      <c r="CC85" s="57"/>
      <c r="CD85" s="57"/>
      <c r="CE85" s="57"/>
      <c r="CF85" s="57"/>
      <c r="CG85" s="57"/>
      <c r="CH85" s="57"/>
      <c r="CI85" s="57"/>
      <c r="CJ85" s="57"/>
      <c r="CK85" s="57"/>
      <c r="CL85" s="57"/>
      <c r="CM85" s="57"/>
      <c r="CP85" s="57"/>
      <c r="CQ85" s="57"/>
      <c r="CR85" s="57"/>
      <c r="CS85" s="57"/>
      <c r="CT85" s="57"/>
      <c r="CU85" s="57"/>
      <c r="CV85" s="57"/>
      <c r="CW85" s="57"/>
      <c r="CX85" s="57"/>
      <c r="CY85" s="57"/>
    </row>
    <row r="86" spans="9:103">
      <c r="AH86" s="56"/>
      <c r="AM86" s="56"/>
      <c r="AR86" s="56"/>
      <c r="BR86" s="57" t="s">
        <v>146</v>
      </c>
      <c r="BS86" s="57" t="str">
        <f>E64</f>
        <v>?</v>
      </c>
      <c r="BT86" s="57" t="e">
        <f>F64</f>
        <v>#VALUE!</v>
      </c>
      <c r="BU86" s="57">
        <v>2.94</v>
      </c>
      <c r="BV86" s="57" t="s">
        <v>64</v>
      </c>
      <c r="BW86" s="57" t="e">
        <f t="shared" ref="BW86:CA87" si="44">I64-N64-S64</f>
        <v>#VALUE!</v>
      </c>
      <c r="BX86" s="57" t="e">
        <f t="shared" si="44"/>
        <v>#VALUE!</v>
      </c>
      <c r="BY86" s="57" t="e">
        <f t="shared" si="44"/>
        <v>#VALUE!</v>
      </c>
      <c r="BZ86" s="57" t="e">
        <f t="shared" si="44"/>
        <v>#VALUE!</v>
      </c>
      <c r="CA86" s="57" t="e">
        <f t="shared" si="44"/>
        <v>#VALUE!</v>
      </c>
      <c r="CB86" s="57"/>
      <c r="CC86" s="57"/>
      <c r="CD86" s="57" t="s">
        <v>146</v>
      </c>
      <c r="CE86" s="57">
        <f>AA86</f>
        <v>0</v>
      </c>
      <c r="CF86" s="57">
        <f>AB86</f>
        <v>0</v>
      </c>
      <c r="CG86" s="57">
        <v>2.94</v>
      </c>
      <c r="CH86" s="57" t="s">
        <v>64</v>
      </c>
      <c r="CI86" s="57">
        <f t="shared" ref="CI86:CM87" si="45">AE86-AJ86-AO86</f>
        <v>0</v>
      </c>
      <c r="CJ86" s="57">
        <f t="shared" si="45"/>
        <v>0</v>
      </c>
      <c r="CK86" s="57">
        <f t="shared" si="45"/>
        <v>0</v>
      </c>
      <c r="CL86" s="57">
        <f t="shared" si="45"/>
        <v>0</v>
      </c>
      <c r="CM86" s="57">
        <f t="shared" si="45"/>
        <v>0</v>
      </c>
      <c r="CP86" s="57" t="s">
        <v>146</v>
      </c>
      <c r="CQ86" s="57">
        <f>AW86</f>
        <v>0</v>
      </c>
      <c r="CR86" s="57">
        <f>AX86</f>
        <v>0</v>
      </c>
      <c r="CS86" s="57">
        <v>2.94</v>
      </c>
      <c r="CT86" s="57" t="s">
        <v>64</v>
      </c>
      <c r="CU86" s="57">
        <f t="shared" ref="CU86:CY87" si="46">BA86-BF86-BK86</f>
        <v>0</v>
      </c>
      <c r="CV86" s="57">
        <f t="shared" si="46"/>
        <v>0</v>
      </c>
      <c r="CW86" s="57">
        <f t="shared" si="46"/>
        <v>0</v>
      </c>
      <c r="CX86" s="57">
        <f t="shared" si="46"/>
        <v>0</v>
      </c>
      <c r="CY86" s="57">
        <f t="shared" si="46"/>
        <v>0</v>
      </c>
    </row>
    <row r="87" spans="9:103">
      <c r="AH87" s="56"/>
      <c r="AM87" s="56"/>
      <c r="AR87" s="56"/>
      <c r="BR87" s="57" t="s">
        <v>146</v>
      </c>
      <c r="BS87" s="57">
        <f>E65</f>
        <v>0</v>
      </c>
      <c r="BT87" s="57">
        <f>F65</f>
        <v>0</v>
      </c>
      <c r="BU87" s="57">
        <v>4.6500000000000004</v>
      </c>
      <c r="BV87" s="57" t="s">
        <v>64</v>
      </c>
      <c r="BW87" s="57">
        <f t="shared" si="44"/>
        <v>0</v>
      </c>
      <c r="BX87" s="57">
        <f t="shared" si="44"/>
        <v>0</v>
      </c>
      <c r="BY87" s="57">
        <f t="shared" si="44"/>
        <v>0</v>
      </c>
      <c r="BZ87" s="57">
        <f t="shared" si="44"/>
        <v>0</v>
      </c>
      <c r="CA87" s="57">
        <f t="shared" si="44"/>
        <v>0</v>
      </c>
      <c r="CB87" s="57"/>
      <c r="CC87" s="57"/>
      <c r="CD87" s="57" t="s">
        <v>146</v>
      </c>
      <c r="CE87" s="57">
        <f>AA87</f>
        <v>0</v>
      </c>
      <c r="CF87" s="57">
        <f>AB87</f>
        <v>0</v>
      </c>
      <c r="CG87" s="57">
        <v>4.6500000000000004</v>
      </c>
      <c r="CH87" s="57" t="s">
        <v>64</v>
      </c>
      <c r="CI87" s="57">
        <f t="shared" si="45"/>
        <v>0</v>
      </c>
      <c r="CJ87" s="57">
        <f t="shared" si="45"/>
        <v>0</v>
      </c>
      <c r="CK87" s="57">
        <f t="shared" si="45"/>
        <v>0</v>
      </c>
      <c r="CL87" s="57">
        <f t="shared" si="45"/>
        <v>0</v>
      </c>
      <c r="CM87" s="57">
        <f t="shared" si="45"/>
        <v>0</v>
      </c>
      <c r="CP87" s="57" t="s">
        <v>146</v>
      </c>
      <c r="CQ87" s="57">
        <f>AW87</f>
        <v>0</v>
      </c>
      <c r="CR87" s="57">
        <f>AX87</f>
        <v>0</v>
      </c>
      <c r="CS87" s="57">
        <v>4.6500000000000004</v>
      </c>
      <c r="CT87" s="57" t="s">
        <v>64</v>
      </c>
      <c r="CU87" s="57">
        <f t="shared" si="46"/>
        <v>0</v>
      </c>
      <c r="CV87" s="57">
        <f t="shared" si="46"/>
        <v>0</v>
      </c>
      <c r="CW87" s="57">
        <f t="shared" si="46"/>
        <v>0</v>
      </c>
      <c r="CX87" s="57">
        <f t="shared" si="46"/>
        <v>0</v>
      </c>
      <c r="CY87" s="57">
        <f t="shared" si="46"/>
        <v>0</v>
      </c>
    </row>
    <row r="89" spans="9:103">
      <c r="AE89" s="71"/>
      <c r="AF89" s="71"/>
      <c r="AG89" s="71"/>
      <c r="AH89" s="71"/>
      <c r="AI89" s="71"/>
      <c r="AJ89" s="71"/>
      <c r="AK89" s="71"/>
      <c r="AL89" s="71"/>
      <c r="AM89" s="71"/>
      <c r="AN89" s="71"/>
      <c r="AO89" s="71"/>
      <c r="AP89" s="71"/>
      <c r="AQ89" s="71"/>
      <c r="AR89" s="71"/>
      <c r="AS89" s="71"/>
      <c r="BA89" s="71"/>
      <c r="BB89" s="71"/>
      <c r="BC89" s="71"/>
      <c r="BD89" s="71"/>
      <c r="BE89" s="71"/>
      <c r="BF89" s="71"/>
      <c r="BG89" s="71"/>
      <c r="BH89" s="71"/>
      <c r="BI89" s="71"/>
      <c r="BJ89" s="71"/>
      <c r="BK89" s="71"/>
      <c r="BL89" s="71"/>
      <c r="BM89" s="71"/>
      <c r="BN89" s="71"/>
      <c r="BO89" s="71"/>
    </row>
    <row r="94" spans="9:103">
      <c r="I94" s="71"/>
      <c r="J94" s="71"/>
      <c r="K94" s="71"/>
      <c r="L94" s="71"/>
      <c r="M94" s="71"/>
      <c r="N94" s="71"/>
      <c r="O94" s="71"/>
      <c r="P94" s="71"/>
      <c r="Q94" s="71"/>
      <c r="R94" s="71"/>
      <c r="S94" s="71"/>
      <c r="T94" s="71"/>
      <c r="U94" s="71"/>
      <c r="V94" s="71"/>
      <c r="W94" s="71"/>
    </row>
    <row r="106" spans="4:67">
      <c r="X106" s="57"/>
      <c r="Y106" s="57"/>
      <c r="Z106" s="57" t="s">
        <v>155</v>
      </c>
      <c r="AA106" s="57"/>
      <c r="AB106" s="57"/>
      <c r="AC106" s="57"/>
      <c r="AD106" s="57"/>
      <c r="AE106" s="76" t="s">
        <v>50</v>
      </c>
      <c r="AF106" s="76"/>
      <c r="AG106" s="76"/>
      <c r="AH106" s="76"/>
      <c r="AI106" s="76"/>
      <c r="AJ106" s="76" t="s">
        <v>51</v>
      </c>
      <c r="AK106" s="76"/>
      <c r="AL106" s="76"/>
      <c r="AM106" s="76"/>
      <c r="AN106" s="76"/>
      <c r="AO106" s="76" t="s">
        <v>52</v>
      </c>
      <c r="AP106" s="76"/>
      <c r="AQ106" s="76"/>
      <c r="AR106" s="76"/>
      <c r="AS106" s="76"/>
      <c r="AV106" s="57" t="s">
        <v>155</v>
      </c>
      <c r="AW106" s="57"/>
      <c r="AX106" s="57"/>
      <c r="AY106" s="57"/>
      <c r="AZ106" s="57"/>
      <c r="BA106" s="76" t="s">
        <v>50</v>
      </c>
      <c r="BB106" s="76"/>
      <c r="BC106" s="76"/>
      <c r="BD106" s="76"/>
      <c r="BE106" s="76"/>
      <c r="BF106" s="76" t="s">
        <v>51</v>
      </c>
      <c r="BG106" s="76"/>
      <c r="BH106" s="76"/>
      <c r="BI106" s="76"/>
      <c r="BJ106" s="76"/>
      <c r="BK106" s="76" t="s">
        <v>52</v>
      </c>
      <c r="BL106" s="76"/>
      <c r="BM106" s="76"/>
      <c r="BN106" s="76"/>
      <c r="BO106" s="76"/>
    </row>
    <row r="107" spans="4:67">
      <c r="X107" s="57"/>
      <c r="Y107" s="57"/>
      <c r="Z107" s="57" t="s">
        <v>4</v>
      </c>
      <c r="AA107" s="57" t="s">
        <v>3</v>
      </c>
      <c r="AB107" s="57" t="s">
        <v>26</v>
      </c>
      <c r="AC107" s="57" t="s">
        <v>66</v>
      </c>
      <c r="AD107" s="57" t="s">
        <v>10</v>
      </c>
      <c r="AE107" s="57" t="s">
        <v>0</v>
      </c>
      <c r="AF107" s="57" t="s">
        <v>1</v>
      </c>
      <c r="AG107" s="57" t="s">
        <v>2</v>
      </c>
      <c r="AH107" s="57" t="s">
        <v>5</v>
      </c>
      <c r="AI107" s="61" t="s">
        <v>61</v>
      </c>
      <c r="AJ107" s="57" t="s">
        <v>53</v>
      </c>
      <c r="AK107" s="57" t="s">
        <v>54</v>
      </c>
      <c r="AL107" s="57" t="s">
        <v>55</v>
      </c>
      <c r="AM107" s="57" t="s">
        <v>56</v>
      </c>
      <c r="AN107" s="70" t="s">
        <v>62</v>
      </c>
      <c r="AO107" s="57" t="s">
        <v>57</v>
      </c>
      <c r="AP107" s="57" t="s">
        <v>58</v>
      </c>
      <c r="AQ107" s="57" t="s">
        <v>59</v>
      </c>
      <c r="AR107" s="57" t="s">
        <v>60</v>
      </c>
      <c r="AS107" s="70" t="s">
        <v>63</v>
      </c>
      <c r="AV107" s="57" t="s">
        <v>4</v>
      </c>
      <c r="AW107" s="57" t="s">
        <v>3</v>
      </c>
      <c r="AX107" s="57" t="s">
        <v>26</v>
      </c>
      <c r="AY107" s="57" t="s">
        <v>66</v>
      </c>
      <c r="AZ107" s="57" t="s">
        <v>10</v>
      </c>
      <c r="BA107" s="57" t="s">
        <v>0</v>
      </c>
      <c r="BB107" s="57" t="s">
        <v>1</v>
      </c>
      <c r="BC107" s="57" t="s">
        <v>2</v>
      </c>
      <c r="BD107" s="57" t="s">
        <v>5</v>
      </c>
      <c r="BE107" s="61" t="s">
        <v>61</v>
      </c>
      <c r="BF107" s="57" t="s">
        <v>53</v>
      </c>
      <c r="BG107" s="57" t="s">
        <v>54</v>
      </c>
      <c r="BH107" s="57" t="s">
        <v>55</v>
      </c>
      <c r="BI107" s="57" t="s">
        <v>56</v>
      </c>
      <c r="BJ107" s="70" t="s">
        <v>62</v>
      </c>
      <c r="BK107" s="57" t="s">
        <v>57</v>
      </c>
      <c r="BL107" s="57" t="s">
        <v>58</v>
      </c>
      <c r="BM107" s="57" t="s">
        <v>59</v>
      </c>
      <c r="BN107" s="57" t="s">
        <v>60</v>
      </c>
      <c r="BO107" s="70" t="s">
        <v>63</v>
      </c>
    </row>
    <row r="108" spans="4:67">
      <c r="X108" s="57"/>
      <c r="Y108" s="57"/>
      <c r="Z108" s="57" t="s">
        <v>146</v>
      </c>
      <c r="AA108" s="57">
        <f>AA$7</f>
        <v>0</v>
      </c>
      <c r="AB108" s="57" t="e">
        <f>1/(AA108^(2/3))</f>
        <v>#DIV/0!</v>
      </c>
      <c r="AC108" s="57">
        <v>-0.62</v>
      </c>
      <c r="AD108" s="57" t="s">
        <v>64</v>
      </c>
      <c r="AE108" s="57">
        <f t="shared" ref="AE108:AS108" si="47">AE20-AE43-AE63-AE77</f>
        <v>0</v>
      </c>
      <c r="AF108" s="57">
        <f t="shared" si="47"/>
        <v>0</v>
      </c>
      <c r="AG108" s="57">
        <f t="shared" si="47"/>
        <v>0</v>
      </c>
      <c r="AH108" s="57">
        <f t="shared" si="47"/>
        <v>0</v>
      </c>
      <c r="AI108" s="57">
        <f t="shared" si="47"/>
        <v>0</v>
      </c>
      <c r="AJ108" s="57">
        <f t="shared" si="47"/>
        <v>0</v>
      </c>
      <c r="AK108" s="57">
        <f t="shared" si="47"/>
        <v>0</v>
      </c>
      <c r="AL108" s="57">
        <f t="shared" si="47"/>
        <v>0</v>
      </c>
      <c r="AM108" s="57">
        <f t="shared" si="47"/>
        <v>0</v>
      </c>
      <c r="AN108" s="57">
        <f t="shared" si="47"/>
        <v>0</v>
      </c>
      <c r="AO108" s="57">
        <f t="shared" si="47"/>
        <v>0</v>
      </c>
      <c r="AP108" s="57">
        <f t="shared" si="47"/>
        <v>0</v>
      </c>
      <c r="AQ108" s="57">
        <f t="shared" si="47"/>
        <v>0</v>
      </c>
      <c r="AR108" s="57">
        <f t="shared" si="47"/>
        <v>0</v>
      </c>
      <c r="AS108" s="57">
        <f t="shared" si="47"/>
        <v>0</v>
      </c>
      <c r="AV108" s="57" t="s">
        <v>146</v>
      </c>
      <c r="AW108" s="57">
        <f>AW$7</f>
        <v>0</v>
      </c>
      <c r="AX108" s="57">
        <f>AX$7</f>
        <v>0</v>
      </c>
      <c r="AY108" s="57">
        <v>-0.62</v>
      </c>
      <c r="AZ108" s="57" t="s">
        <v>64</v>
      </c>
      <c r="BA108" s="57">
        <f t="shared" ref="BA108:BO108" si="48">BA20-BA43-BA63-BA77</f>
        <v>0</v>
      </c>
      <c r="BB108" s="57">
        <f t="shared" si="48"/>
        <v>0</v>
      </c>
      <c r="BC108" s="57">
        <f t="shared" si="48"/>
        <v>0</v>
      </c>
      <c r="BD108" s="57">
        <f t="shared" si="48"/>
        <v>0</v>
      </c>
      <c r="BE108" s="57">
        <f t="shared" si="48"/>
        <v>0</v>
      </c>
      <c r="BF108" s="57">
        <f t="shared" si="48"/>
        <v>0</v>
      </c>
      <c r="BG108" s="57">
        <f t="shared" si="48"/>
        <v>0</v>
      </c>
      <c r="BH108" s="57">
        <f t="shared" si="48"/>
        <v>0</v>
      </c>
      <c r="BI108" s="57">
        <f t="shared" si="48"/>
        <v>0</v>
      </c>
      <c r="BJ108" s="57">
        <f t="shared" si="48"/>
        <v>0</v>
      </c>
      <c r="BK108" s="57">
        <f t="shared" si="48"/>
        <v>0</v>
      </c>
      <c r="BL108" s="57">
        <f t="shared" si="48"/>
        <v>0</v>
      </c>
      <c r="BM108" s="57">
        <f t="shared" si="48"/>
        <v>0</v>
      </c>
      <c r="BN108" s="57">
        <f t="shared" si="48"/>
        <v>0</v>
      </c>
      <c r="BO108" s="57">
        <f t="shared" si="48"/>
        <v>0</v>
      </c>
    </row>
    <row r="109" spans="4:67">
      <c r="X109" s="57"/>
      <c r="Y109" s="57"/>
      <c r="Z109" s="57" t="s">
        <v>146</v>
      </c>
      <c r="AA109" s="57">
        <f>AA$9</f>
        <v>0</v>
      </c>
      <c r="AB109" s="57" t="e">
        <f>1/(AA109^(2/3))</f>
        <v>#DIV/0!</v>
      </c>
      <c r="AC109" s="57">
        <v>1.39</v>
      </c>
      <c r="AD109" s="57" t="s">
        <v>64</v>
      </c>
      <c r="AE109" s="57">
        <f t="shared" ref="AE109:AS109" si="49">AE21-AE44-AE64-AE78</f>
        <v>0</v>
      </c>
      <c r="AF109" s="57">
        <f t="shared" si="49"/>
        <v>0</v>
      </c>
      <c r="AG109" s="57">
        <f t="shared" si="49"/>
        <v>0</v>
      </c>
      <c r="AH109" s="57">
        <f t="shared" si="49"/>
        <v>0</v>
      </c>
      <c r="AI109" s="57">
        <f t="shared" si="49"/>
        <v>0</v>
      </c>
      <c r="AJ109" s="57">
        <f t="shared" si="49"/>
        <v>0</v>
      </c>
      <c r="AK109" s="57">
        <f t="shared" si="49"/>
        <v>0</v>
      </c>
      <c r="AL109" s="57">
        <f t="shared" si="49"/>
        <v>0</v>
      </c>
      <c r="AM109" s="57">
        <f t="shared" si="49"/>
        <v>0</v>
      </c>
      <c r="AN109" s="57">
        <f t="shared" si="49"/>
        <v>0</v>
      </c>
      <c r="AO109" s="57">
        <f t="shared" si="49"/>
        <v>0</v>
      </c>
      <c r="AP109" s="57">
        <f t="shared" si="49"/>
        <v>0</v>
      </c>
      <c r="AQ109" s="57">
        <f t="shared" si="49"/>
        <v>0</v>
      </c>
      <c r="AR109" s="57">
        <f t="shared" si="49"/>
        <v>0</v>
      </c>
      <c r="AS109" s="57">
        <f t="shared" si="49"/>
        <v>0</v>
      </c>
      <c r="AV109" s="57" t="s">
        <v>146</v>
      </c>
      <c r="AW109" s="57">
        <f>AW$9</f>
        <v>0</v>
      </c>
      <c r="AX109" s="57">
        <f>AX$9</f>
        <v>0</v>
      </c>
      <c r="AY109" s="57">
        <v>1.39</v>
      </c>
      <c r="AZ109" s="57" t="s">
        <v>64</v>
      </c>
      <c r="BA109" s="57">
        <f t="shared" ref="BA109:BO109" si="50">BA21-BA44-BA64-BA78</f>
        <v>0</v>
      </c>
      <c r="BB109" s="57">
        <f t="shared" si="50"/>
        <v>0</v>
      </c>
      <c r="BC109" s="57">
        <f t="shared" si="50"/>
        <v>0</v>
      </c>
      <c r="BD109" s="57">
        <f t="shared" si="50"/>
        <v>0</v>
      </c>
      <c r="BE109" s="57">
        <f t="shared" si="50"/>
        <v>0</v>
      </c>
      <c r="BF109" s="57">
        <f t="shared" si="50"/>
        <v>0</v>
      </c>
      <c r="BG109" s="57">
        <f t="shared" si="50"/>
        <v>0</v>
      </c>
      <c r="BH109" s="57">
        <f t="shared" si="50"/>
        <v>0</v>
      </c>
      <c r="BI109" s="57">
        <f t="shared" si="50"/>
        <v>0</v>
      </c>
      <c r="BJ109" s="57">
        <f t="shared" si="50"/>
        <v>0</v>
      </c>
      <c r="BK109" s="57">
        <f t="shared" si="50"/>
        <v>0</v>
      </c>
      <c r="BL109" s="57">
        <f t="shared" si="50"/>
        <v>0</v>
      </c>
      <c r="BM109" s="57">
        <f t="shared" si="50"/>
        <v>0</v>
      </c>
      <c r="BN109" s="57">
        <f t="shared" si="50"/>
        <v>0</v>
      </c>
      <c r="BO109" s="57">
        <f t="shared" si="50"/>
        <v>0</v>
      </c>
    </row>
    <row r="110" spans="4:67">
      <c r="X110" s="57"/>
      <c r="Y110" s="57"/>
      <c r="Z110" s="57" t="s">
        <v>146</v>
      </c>
      <c r="AA110" s="57">
        <f>AA$11</f>
        <v>0</v>
      </c>
      <c r="AB110" s="57" t="e">
        <f>1/(AA110^(2/3))</f>
        <v>#DIV/0!</v>
      </c>
      <c r="AC110" s="57">
        <v>2.94</v>
      </c>
      <c r="AD110" s="57" t="s">
        <v>64</v>
      </c>
      <c r="AE110" s="57">
        <f t="shared" ref="AE110:AS110" si="51">AE25-AE58-AE71-AE86</f>
        <v>0</v>
      </c>
      <c r="AF110" s="57">
        <f t="shared" si="51"/>
        <v>0</v>
      </c>
      <c r="AG110" s="57">
        <f t="shared" si="51"/>
        <v>0</v>
      </c>
      <c r="AH110" s="57">
        <f t="shared" si="51"/>
        <v>0</v>
      </c>
      <c r="AI110" s="57">
        <f t="shared" si="51"/>
        <v>0</v>
      </c>
      <c r="AJ110" s="57">
        <f t="shared" si="51"/>
        <v>0</v>
      </c>
      <c r="AK110" s="57">
        <f t="shared" si="51"/>
        <v>0</v>
      </c>
      <c r="AL110" s="57">
        <f t="shared" si="51"/>
        <v>0</v>
      </c>
      <c r="AM110" s="57">
        <f t="shared" si="51"/>
        <v>0</v>
      </c>
      <c r="AN110" s="57">
        <f t="shared" si="51"/>
        <v>0</v>
      </c>
      <c r="AO110" s="57">
        <f t="shared" si="51"/>
        <v>0</v>
      </c>
      <c r="AP110" s="57">
        <f t="shared" si="51"/>
        <v>0</v>
      </c>
      <c r="AQ110" s="57">
        <f t="shared" si="51"/>
        <v>0</v>
      </c>
      <c r="AR110" s="57">
        <f t="shared" si="51"/>
        <v>0</v>
      </c>
      <c r="AS110" s="57">
        <f t="shared" si="51"/>
        <v>0</v>
      </c>
      <c r="AV110" s="57" t="s">
        <v>146</v>
      </c>
      <c r="AW110" s="57">
        <f>AW$11</f>
        <v>0</v>
      </c>
      <c r="AX110" s="57">
        <f>AX$11</f>
        <v>0</v>
      </c>
      <c r="AY110" s="57">
        <v>2.94</v>
      </c>
      <c r="AZ110" s="57" t="s">
        <v>64</v>
      </c>
      <c r="BA110" s="57">
        <f t="shared" ref="BA110:BO110" si="52">BA25-BA58-BA71-BA86</f>
        <v>0</v>
      </c>
      <c r="BB110" s="57">
        <f t="shared" si="52"/>
        <v>0</v>
      </c>
      <c r="BC110" s="57">
        <f t="shared" si="52"/>
        <v>0</v>
      </c>
      <c r="BD110" s="57">
        <f t="shared" si="52"/>
        <v>0</v>
      </c>
      <c r="BE110" s="57">
        <f t="shared" si="52"/>
        <v>0</v>
      </c>
      <c r="BF110" s="57">
        <f t="shared" si="52"/>
        <v>0</v>
      </c>
      <c r="BG110" s="57">
        <f t="shared" si="52"/>
        <v>0</v>
      </c>
      <c r="BH110" s="57">
        <f t="shared" si="52"/>
        <v>0</v>
      </c>
      <c r="BI110" s="57">
        <f t="shared" si="52"/>
        <v>0</v>
      </c>
      <c r="BJ110" s="57">
        <f t="shared" si="52"/>
        <v>0</v>
      </c>
      <c r="BK110" s="57">
        <f t="shared" si="52"/>
        <v>0</v>
      </c>
      <c r="BL110" s="57">
        <f t="shared" si="52"/>
        <v>0</v>
      </c>
      <c r="BM110" s="57">
        <f t="shared" si="52"/>
        <v>0</v>
      </c>
      <c r="BN110" s="57">
        <f t="shared" si="52"/>
        <v>0</v>
      </c>
      <c r="BO110" s="57">
        <f t="shared" si="52"/>
        <v>0</v>
      </c>
    </row>
    <row r="111" spans="4:67">
      <c r="D111" s="57" t="s">
        <v>155</v>
      </c>
      <c r="E111" s="57"/>
      <c r="F111" s="57"/>
      <c r="G111" s="57"/>
      <c r="H111" s="57"/>
      <c r="I111" s="76" t="s">
        <v>50</v>
      </c>
      <c r="J111" s="76"/>
      <c r="K111" s="76"/>
      <c r="L111" s="76"/>
      <c r="M111" s="76"/>
      <c r="N111" s="76" t="s">
        <v>51</v>
      </c>
      <c r="O111" s="76"/>
      <c r="P111" s="76"/>
      <c r="Q111" s="76"/>
      <c r="R111" s="76"/>
      <c r="S111" s="76" t="s">
        <v>52</v>
      </c>
      <c r="T111" s="76"/>
      <c r="U111" s="76"/>
      <c r="V111" s="76"/>
      <c r="W111" s="76"/>
      <c r="X111" s="57"/>
      <c r="Y111" s="57"/>
      <c r="Z111" s="57" t="s">
        <v>146</v>
      </c>
      <c r="AA111" s="57">
        <f>AA$13</f>
        <v>0</v>
      </c>
      <c r="AB111" s="57" t="e">
        <f>1/(AA111^(2/3))</f>
        <v>#DIV/0!</v>
      </c>
      <c r="AC111" s="57">
        <v>4.6500000000000004</v>
      </c>
      <c r="AD111" s="57" t="s">
        <v>64</v>
      </c>
      <c r="AE111" s="57">
        <f t="shared" ref="AE111:AS111" si="53">AE36-AE59-AE73-AE87</f>
        <v>0</v>
      </c>
      <c r="AF111" s="57">
        <f t="shared" si="53"/>
        <v>0</v>
      </c>
      <c r="AG111" s="57">
        <f t="shared" si="53"/>
        <v>0</v>
      </c>
      <c r="AH111" s="57">
        <f t="shared" si="53"/>
        <v>0</v>
      </c>
      <c r="AI111" s="57">
        <f t="shared" si="53"/>
        <v>0</v>
      </c>
      <c r="AJ111" s="57">
        <f t="shared" si="53"/>
        <v>0</v>
      </c>
      <c r="AK111" s="57">
        <f t="shared" si="53"/>
        <v>0</v>
      </c>
      <c r="AL111" s="57">
        <f t="shared" si="53"/>
        <v>0</v>
      </c>
      <c r="AM111" s="57">
        <f t="shared" si="53"/>
        <v>0</v>
      </c>
      <c r="AN111" s="57">
        <f t="shared" si="53"/>
        <v>0</v>
      </c>
      <c r="AO111" s="57">
        <f t="shared" si="53"/>
        <v>0</v>
      </c>
      <c r="AP111" s="57">
        <f t="shared" si="53"/>
        <v>0</v>
      </c>
      <c r="AQ111" s="57">
        <f t="shared" si="53"/>
        <v>0</v>
      </c>
      <c r="AR111" s="57">
        <f t="shared" si="53"/>
        <v>0</v>
      </c>
      <c r="AS111" s="57">
        <f t="shared" si="53"/>
        <v>0</v>
      </c>
      <c r="AV111" s="57" t="s">
        <v>146</v>
      </c>
      <c r="AW111" s="57">
        <f>AW$13</f>
        <v>0</v>
      </c>
      <c r="AX111" s="57">
        <f>AX$13</f>
        <v>0</v>
      </c>
      <c r="AY111" s="57">
        <v>4.6500000000000004</v>
      </c>
      <c r="AZ111" s="57" t="s">
        <v>64</v>
      </c>
      <c r="BA111" s="57">
        <f t="shared" ref="BA111:BO111" si="54">BA36-BA59-BA73-BA87</f>
        <v>0</v>
      </c>
      <c r="BB111" s="57">
        <f t="shared" si="54"/>
        <v>0</v>
      </c>
      <c r="BC111" s="57">
        <f t="shared" si="54"/>
        <v>0</v>
      </c>
      <c r="BD111" s="57">
        <f t="shared" si="54"/>
        <v>0</v>
      </c>
      <c r="BE111" s="57">
        <f t="shared" si="54"/>
        <v>0</v>
      </c>
      <c r="BF111" s="57">
        <f t="shared" si="54"/>
        <v>0</v>
      </c>
      <c r="BG111" s="57">
        <f t="shared" si="54"/>
        <v>0</v>
      </c>
      <c r="BH111" s="57">
        <f t="shared" si="54"/>
        <v>0</v>
      </c>
      <c r="BI111" s="57">
        <f t="shared" si="54"/>
        <v>0</v>
      </c>
      <c r="BJ111" s="57">
        <f t="shared" si="54"/>
        <v>0</v>
      </c>
      <c r="BK111" s="57">
        <f t="shared" si="54"/>
        <v>0</v>
      </c>
      <c r="BL111" s="57">
        <f t="shared" si="54"/>
        <v>0</v>
      </c>
      <c r="BM111" s="57">
        <f t="shared" si="54"/>
        <v>0</v>
      </c>
      <c r="BN111" s="57">
        <f t="shared" si="54"/>
        <v>0</v>
      </c>
      <c r="BO111" s="57">
        <f t="shared" si="54"/>
        <v>0</v>
      </c>
    </row>
    <row r="112" spans="4:67">
      <c r="D112" s="57" t="s">
        <v>4</v>
      </c>
      <c r="E112" s="57" t="s">
        <v>3</v>
      </c>
      <c r="F112" s="57" t="s">
        <v>26</v>
      </c>
      <c r="G112" s="57" t="s">
        <v>66</v>
      </c>
      <c r="H112" s="57" t="s">
        <v>10</v>
      </c>
      <c r="I112" s="57" t="s">
        <v>0</v>
      </c>
      <c r="J112" s="57" t="s">
        <v>1</v>
      </c>
      <c r="K112" s="57" t="s">
        <v>2</v>
      </c>
      <c r="L112" s="57" t="s">
        <v>5</v>
      </c>
      <c r="M112" s="61" t="s">
        <v>61</v>
      </c>
      <c r="N112" s="57" t="s">
        <v>53</v>
      </c>
      <c r="O112" s="57" t="s">
        <v>54</v>
      </c>
      <c r="P112" s="57" t="s">
        <v>55</v>
      </c>
      <c r="Q112" s="57" t="s">
        <v>56</v>
      </c>
      <c r="R112" s="70" t="s">
        <v>62</v>
      </c>
      <c r="S112" s="57" t="s">
        <v>57</v>
      </c>
      <c r="T112" s="57" t="s">
        <v>58</v>
      </c>
      <c r="U112" s="57" t="s">
        <v>59</v>
      </c>
      <c r="V112" s="57" t="s">
        <v>60</v>
      </c>
      <c r="W112" s="70" t="s">
        <v>63</v>
      </c>
    </row>
    <row r="113" spans="4:23">
      <c r="D113" s="57" t="s">
        <v>146</v>
      </c>
      <c r="E113" s="57" t="str">
        <f>E$7</f>
        <v>?</v>
      </c>
      <c r="F113" s="57" t="e">
        <f>1/(E113^(2/3))</f>
        <v>#VALUE!</v>
      </c>
      <c r="G113" s="57">
        <v>-0.62</v>
      </c>
      <c r="H113" s="57" t="s">
        <v>64</v>
      </c>
      <c r="I113" s="57" t="e">
        <f t="shared" ref="I113:W113" si="55">I20-I28-I36-I52</f>
        <v>#VALUE!</v>
      </c>
      <c r="J113" s="57" t="e">
        <f t="shared" si="55"/>
        <v>#VALUE!</v>
      </c>
      <c r="K113" s="57" t="e">
        <f t="shared" si="55"/>
        <v>#VALUE!</v>
      </c>
      <c r="L113" s="57" t="e">
        <f t="shared" si="55"/>
        <v>#VALUE!</v>
      </c>
      <c r="M113" s="57" t="e">
        <f t="shared" si="55"/>
        <v>#VALUE!</v>
      </c>
      <c r="N113" s="57" t="e">
        <f t="shared" si="55"/>
        <v>#VALUE!</v>
      </c>
      <c r="O113" s="57" t="e">
        <f t="shared" si="55"/>
        <v>#VALUE!</v>
      </c>
      <c r="P113" s="57" t="e">
        <f t="shared" si="55"/>
        <v>#VALUE!</v>
      </c>
      <c r="Q113" s="57" t="e">
        <f t="shared" si="55"/>
        <v>#VALUE!</v>
      </c>
      <c r="R113" s="57" t="e">
        <f t="shared" si="55"/>
        <v>#VALUE!</v>
      </c>
      <c r="S113" s="57" t="e">
        <f t="shared" si="55"/>
        <v>#VALUE!</v>
      </c>
      <c r="T113" s="57" t="e">
        <f t="shared" si="55"/>
        <v>#VALUE!</v>
      </c>
      <c r="U113" s="57" t="e">
        <f t="shared" si="55"/>
        <v>#VALUE!</v>
      </c>
      <c r="V113" s="57" t="e">
        <f t="shared" si="55"/>
        <v>#VALUE!</v>
      </c>
      <c r="W113" s="57" t="e">
        <f t="shared" si="55"/>
        <v>#VALUE!</v>
      </c>
    </row>
    <row r="114" spans="4:23">
      <c r="D114" s="57" t="s">
        <v>146</v>
      </c>
      <c r="E114" s="57" t="str">
        <f>E$9</f>
        <v>?</v>
      </c>
      <c r="F114" s="57" t="e">
        <f>1/(E114^(2/3))</f>
        <v>#VALUE!</v>
      </c>
      <c r="G114" s="57">
        <v>1.39</v>
      </c>
      <c r="H114" s="57" t="s">
        <v>64</v>
      </c>
      <c r="I114" s="57" t="e">
        <f t="shared" ref="I114:W114" si="56">I21-I29-I37-I53</f>
        <v>#VALUE!</v>
      </c>
      <c r="J114" s="57" t="e">
        <f t="shared" si="56"/>
        <v>#VALUE!</v>
      </c>
      <c r="K114" s="57" t="e">
        <f t="shared" si="56"/>
        <v>#VALUE!</v>
      </c>
      <c r="L114" s="57" t="e">
        <f t="shared" si="56"/>
        <v>#VALUE!</v>
      </c>
      <c r="M114" s="57" t="e">
        <f t="shared" si="56"/>
        <v>#VALUE!</v>
      </c>
      <c r="N114" s="57" t="e">
        <f t="shared" si="56"/>
        <v>#VALUE!</v>
      </c>
      <c r="O114" s="57" t="e">
        <f t="shared" si="56"/>
        <v>#VALUE!</v>
      </c>
      <c r="P114" s="57" t="e">
        <f t="shared" si="56"/>
        <v>#VALUE!</v>
      </c>
      <c r="Q114" s="57" t="e">
        <f t="shared" si="56"/>
        <v>#VALUE!</v>
      </c>
      <c r="R114" s="57" t="e">
        <f t="shared" si="56"/>
        <v>#VALUE!</v>
      </c>
      <c r="S114" s="57" t="e">
        <f t="shared" si="56"/>
        <v>#VALUE!</v>
      </c>
      <c r="T114" s="57" t="e">
        <f t="shared" si="56"/>
        <v>#VALUE!</v>
      </c>
      <c r="U114" s="57" t="e">
        <f t="shared" si="56"/>
        <v>#VALUE!</v>
      </c>
      <c r="V114" s="57" t="e">
        <f t="shared" si="56"/>
        <v>#VALUE!</v>
      </c>
      <c r="W114" s="57" t="e">
        <f t="shared" si="56"/>
        <v>#VALUE!</v>
      </c>
    </row>
    <row r="115" spans="4:23">
      <c r="D115" s="57" t="s">
        <v>146</v>
      </c>
      <c r="E115" s="57">
        <f>E$11</f>
        <v>0</v>
      </c>
      <c r="F115" s="57" t="e">
        <f>1/(E115^(2/3))</f>
        <v>#DIV/0!</v>
      </c>
      <c r="G115" s="57">
        <v>2.94</v>
      </c>
      <c r="H115" s="57" t="s">
        <v>64</v>
      </c>
      <c r="I115" s="57" t="e">
        <f>I25-#REF!-#REF!-I64</f>
        <v>#REF!</v>
      </c>
      <c r="J115" s="57" t="e">
        <f>J25-#REF!-#REF!-J64</f>
        <v>#REF!</v>
      </c>
      <c r="K115" s="57" t="e">
        <f>K25-#REF!-#REF!-K64</f>
        <v>#REF!</v>
      </c>
      <c r="L115" s="57" t="e">
        <f>L25-#REF!-#REF!-L64</f>
        <v>#REF!</v>
      </c>
      <c r="M115" s="57" t="e">
        <f>M25-#REF!-#REF!-M64</f>
        <v>#REF!</v>
      </c>
      <c r="N115" s="57" t="e">
        <f>N25-#REF!-#REF!-N64</f>
        <v>#REF!</v>
      </c>
      <c r="O115" s="57" t="e">
        <f>O25-#REF!-#REF!-O64</f>
        <v>#REF!</v>
      </c>
      <c r="P115" s="57" t="e">
        <f>P25-#REF!-#REF!-P64</f>
        <v>#REF!</v>
      </c>
      <c r="Q115" s="57" t="e">
        <f>Q25-#REF!-#REF!-Q64</f>
        <v>#REF!</v>
      </c>
      <c r="R115" s="57" t="e">
        <f>R25-#REF!-#REF!-R64</f>
        <v>#REF!</v>
      </c>
      <c r="S115" s="57" t="e">
        <f>S25-#REF!-#REF!-S64</f>
        <v>#REF!</v>
      </c>
      <c r="T115" s="57" t="e">
        <f>T25-#REF!-#REF!-T64</f>
        <v>#REF!</v>
      </c>
      <c r="U115" s="57" t="e">
        <f>U25-#REF!-#REF!-U64</f>
        <v>#REF!</v>
      </c>
      <c r="V115" s="57" t="e">
        <f>V25-#REF!-#REF!-V64</f>
        <v>#REF!</v>
      </c>
      <c r="W115" s="57" t="e">
        <f>W25-#REF!-#REF!-W64</f>
        <v>#REF!</v>
      </c>
    </row>
    <row r="116" spans="4:23">
      <c r="D116" s="57" t="s">
        <v>146</v>
      </c>
      <c r="E116" s="57">
        <f>E$13</f>
        <v>0</v>
      </c>
      <c r="F116" s="57" t="e">
        <f>1/(E116^(2/3))</f>
        <v>#DIV/0!</v>
      </c>
      <c r="G116" s="57">
        <v>4.6500000000000004</v>
      </c>
      <c r="H116" s="57" t="s">
        <v>64</v>
      </c>
      <c r="I116" s="57" t="e">
        <f>#REF!-#REF!-#REF!-I65</f>
        <v>#REF!</v>
      </c>
      <c r="J116" s="57" t="e">
        <f>#REF!-#REF!-#REF!-J65</f>
        <v>#REF!</v>
      </c>
      <c r="K116" s="57" t="e">
        <f>#REF!-#REF!-#REF!-K65</f>
        <v>#REF!</v>
      </c>
      <c r="L116" s="57" t="e">
        <f>#REF!-#REF!-#REF!-L65</f>
        <v>#REF!</v>
      </c>
      <c r="M116" s="57" t="e">
        <f>#REF!-#REF!-#REF!-M65</f>
        <v>#REF!</v>
      </c>
      <c r="N116" s="57" t="e">
        <f>#REF!-#REF!-#REF!-N65</f>
        <v>#REF!</v>
      </c>
      <c r="O116" s="57" t="e">
        <f>#REF!-#REF!-#REF!-O65</f>
        <v>#REF!</v>
      </c>
      <c r="P116" s="57" t="e">
        <f>#REF!-#REF!-#REF!-P65</f>
        <v>#REF!</v>
      </c>
      <c r="Q116" s="57" t="e">
        <f>#REF!-#REF!-#REF!-Q65</f>
        <v>#REF!</v>
      </c>
      <c r="R116" s="57" t="e">
        <f>#REF!-#REF!-#REF!-R65</f>
        <v>#REF!</v>
      </c>
      <c r="S116" s="57" t="e">
        <f>#REF!-#REF!-#REF!-S65</f>
        <v>#REF!</v>
      </c>
      <c r="T116" s="57" t="e">
        <f>#REF!-#REF!-#REF!-T65</f>
        <v>#REF!</v>
      </c>
      <c r="U116" s="57" t="e">
        <f>#REF!-#REF!-#REF!-U65</f>
        <v>#REF!</v>
      </c>
      <c r="V116" s="57" t="e">
        <f>#REF!-#REF!-#REF!-V65</f>
        <v>#REF!</v>
      </c>
      <c r="W116" s="57" t="e">
        <f>#REF!-#REF!-#REF!-W65</f>
        <v>#REF!</v>
      </c>
    </row>
  </sheetData>
  <mergeCells count="82">
    <mergeCell ref="BA106:BE106"/>
    <mergeCell ref="BF106:BJ106"/>
    <mergeCell ref="BK106:BO106"/>
    <mergeCell ref="I111:M111"/>
    <mergeCell ref="N111:R111"/>
    <mergeCell ref="S111:W111"/>
    <mergeCell ref="AO106:AS106"/>
    <mergeCell ref="I94:M94"/>
    <mergeCell ref="N94:R94"/>
    <mergeCell ref="S94:W94"/>
    <mergeCell ref="AE106:AI106"/>
    <mergeCell ref="AJ106:AN106"/>
    <mergeCell ref="CI75:CM75"/>
    <mergeCell ref="CU75:CY75"/>
    <mergeCell ref="AE89:AI89"/>
    <mergeCell ref="AJ89:AN89"/>
    <mergeCell ref="AO89:AS89"/>
    <mergeCell ref="BA89:BE89"/>
    <mergeCell ref="BF89:BJ89"/>
    <mergeCell ref="BK89:BO89"/>
    <mergeCell ref="BW61:CA61"/>
    <mergeCell ref="CI61:CM61"/>
    <mergeCell ref="CU61:CY61"/>
    <mergeCell ref="AE75:AI75"/>
    <mergeCell ref="AJ75:AN75"/>
    <mergeCell ref="AO75:AS75"/>
    <mergeCell ref="BA75:BE75"/>
    <mergeCell ref="BF75:BJ75"/>
    <mergeCell ref="BK75:BO75"/>
    <mergeCell ref="BW75:CA75"/>
    <mergeCell ref="AE61:AI61"/>
    <mergeCell ref="AJ61:AN61"/>
    <mergeCell ref="AO61:AS61"/>
    <mergeCell ref="BA61:BE61"/>
    <mergeCell ref="BF61:BJ61"/>
    <mergeCell ref="BK61:BO61"/>
    <mergeCell ref="I50:M50"/>
    <mergeCell ref="N50:R50"/>
    <mergeCell ref="S50:W50"/>
    <mergeCell ref="I58:M58"/>
    <mergeCell ref="N58:R58"/>
    <mergeCell ref="S58:W58"/>
    <mergeCell ref="BW41:CA41"/>
    <mergeCell ref="CI41:CM41"/>
    <mergeCell ref="CU41:CY41"/>
    <mergeCell ref="I42:M42"/>
    <mergeCell ref="N42:R42"/>
    <mergeCell ref="S42:W42"/>
    <mergeCell ref="AE41:AI41"/>
    <mergeCell ref="AJ41:AN41"/>
    <mergeCell ref="AO41:AS41"/>
    <mergeCell ref="BA41:BE41"/>
    <mergeCell ref="BF41:BJ41"/>
    <mergeCell ref="BK41:BO41"/>
    <mergeCell ref="I26:M26"/>
    <mergeCell ref="N26:R26"/>
    <mergeCell ref="S26:W26"/>
    <mergeCell ref="I34:M34"/>
    <mergeCell ref="N34:R34"/>
    <mergeCell ref="S34:W34"/>
    <mergeCell ref="CU18:CY18"/>
    <mergeCell ref="BK4:BO4"/>
    <mergeCell ref="BW4:CA4"/>
    <mergeCell ref="CI4:CM4"/>
    <mergeCell ref="CU4:CY4"/>
    <mergeCell ref="BK18:BO18"/>
    <mergeCell ref="BW18:CA18"/>
    <mergeCell ref="CI18:CM18"/>
    <mergeCell ref="BA4:BE4"/>
    <mergeCell ref="BF4:BJ4"/>
    <mergeCell ref="AO18:AS18"/>
    <mergeCell ref="I4:M4"/>
    <mergeCell ref="AE4:AI4"/>
    <mergeCell ref="AJ4:AN4"/>
    <mergeCell ref="AO4:AS4"/>
    <mergeCell ref="I18:M18"/>
    <mergeCell ref="N18:R18"/>
    <mergeCell ref="S18:W18"/>
    <mergeCell ref="AE18:AI18"/>
    <mergeCell ref="AJ18:AN18"/>
    <mergeCell ref="BA18:BE18"/>
    <mergeCell ref="BF18:BJ18"/>
  </mergeCells>
  <phoneticPr fontId="11"/>
  <dataValidations count="1">
    <dataValidation type="list" allowBlank="1" showInputMessage="1" showErrorMessage="1" sqref="H6:H16 JD6:JD16 SZ6:SZ16 ACV6:ACV16 AMR6:AMR16 AWN6:AWN16 BGJ6:BGJ16 BQF6:BQF16 CAB6:CAB16 CJX6:CJX16 CTT6:CTT16 DDP6:DDP16 DNL6:DNL16 DXH6:DXH16 EHD6:EHD16 EQZ6:EQZ16 FAV6:FAV16 FKR6:FKR16 FUN6:FUN16 GEJ6:GEJ16 GOF6:GOF16 GYB6:GYB16 HHX6:HHX16 HRT6:HRT16 IBP6:IBP16 ILL6:ILL16 IVH6:IVH16 JFD6:JFD16 JOZ6:JOZ16 JYV6:JYV16 KIR6:KIR16 KSN6:KSN16 LCJ6:LCJ16 LMF6:LMF16 LWB6:LWB16 MFX6:MFX16 MPT6:MPT16 MZP6:MZP16 NJL6:NJL16 NTH6:NTH16 ODD6:ODD16 OMZ6:OMZ16 OWV6:OWV16 PGR6:PGR16 PQN6:PQN16 QAJ6:QAJ16 QKF6:QKF16 QUB6:QUB16 RDX6:RDX16 RNT6:RNT16 RXP6:RXP16 SHL6:SHL16 SRH6:SRH16 TBD6:TBD16 TKZ6:TKZ16 TUV6:TUV16 UER6:UER16 UON6:UON16 UYJ6:UYJ16 VIF6:VIF16 VSB6:VSB16 WBX6:WBX16 WLT6:WLT16 WVP6:WVP16 H65557:H65567 JD65557:JD65567 SZ65557:SZ65567 ACV65557:ACV65567 AMR65557:AMR65567 AWN65557:AWN65567 BGJ65557:BGJ65567 BQF65557:BQF65567 CAB65557:CAB65567 CJX65557:CJX65567 CTT65557:CTT65567 DDP65557:DDP65567 DNL65557:DNL65567 DXH65557:DXH65567 EHD65557:EHD65567 EQZ65557:EQZ65567 FAV65557:FAV65567 FKR65557:FKR65567 FUN65557:FUN65567 GEJ65557:GEJ65567 GOF65557:GOF65567 GYB65557:GYB65567 HHX65557:HHX65567 HRT65557:HRT65567 IBP65557:IBP65567 ILL65557:ILL65567 IVH65557:IVH65567 JFD65557:JFD65567 JOZ65557:JOZ65567 JYV65557:JYV65567 KIR65557:KIR65567 KSN65557:KSN65567 LCJ65557:LCJ65567 LMF65557:LMF65567 LWB65557:LWB65567 MFX65557:MFX65567 MPT65557:MPT65567 MZP65557:MZP65567 NJL65557:NJL65567 NTH65557:NTH65567 ODD65557:ODD65567 OMZ65557:OMZ65567 OWV65557:OWV65567 PGR65557:PGR65567 PQN65557:PQN65567 QAJ65557:QAJ65567 QKF65557:QKF65567 QUB65557:QUB65567 RDX65557:RDX65567 RNT65557:RNT65567 RXP65557:RXP65567 SHL65557:SHL65567 SRH65557:SRH65567 TBD65557:TBD65567 TKZ65557:TKZ65567 TUV65557:TUV65567 UER65557:UER65567 UON65557:UON65567 UYJ65557:UYJ65567 VIF65557:VIF65567 VSB65557:VSB65567 WBX65557:WBX65567 WLT65557:WLT65567 WVP65557:WVP65567 H131093:H131103 JD131093:JD131103 SZ131093:SZ131103 ACV131093:ACV131103 AMR131093:AMR131103 AWN131093:AWN131103 BGJ131093:BGJ131103 BQF131093:BQF131103 CAB131093:CAB131103 CJX131093:CJX131103 CTT131093:CTT131103 DDP131093:DDP131103 DNL131093:DNL131103 DXH131093:DXH131103 EHD131093:EHD131103 EQZ131093:EQZ131103 FAV131093:FAV131103 FKR131093:FKR131103 FUN131093:FUN131103 GEJ131093:GEJ131103 GOF131093:GOF131103 GYB131093:GYB131103 HHX131093:HHX131103 HRT131093:HRT131103 IBP131093:IBP131103 ILL131093:ILL131103 IVH131093:IVH131103 JFD131093:JFD131103 JOZ131093:JOZ131103 JYV131093:JYV131103 KIR131093:KIR131103 KSN131093:KSN131103 LCJ131093:LCJ131103 LMF131093:LMF131103 LWB131093:LWB131103 MFX131093:MFX131103 MPT131093:MPT131103 MZP131093:MZP131103 NJL131093:NJL131103 NTH131093:NTH131103 ODD131093:ODD131103 OMZ131093:OMZ131103 OWV131093:OWV131103 PGR131093:PGR131103 PQN131093:PQN131103 QAJ131093:QAJ131103 QKF131093:QKF131103 QUB131093:QUB131103 RDX131093:RDX131103 RNT131093:RNT131103 RXP131093:RXP131103 SHL131093:SHL131103 SRH131093:SRH131103 TBD131093:TBD131103 TKZ131093:TKZ131103 TUV131093:TUV131103 UER131093:UER131103 UON131093:UON131103 UYJ131093:UYJ131103 VIF131093:VIF131103 VSB131093:VSB131103 WBX131093:WBX131103 WLT131093:WLT131103 WVP131093:WVP131103 H196629:H196639 JD196629:JD196639 SZ196629:SZ196639 ACV196629:ACV196639 AMR196629:AMR196639 AWN196629:AWN196639 BGJ196629:BGJ196639 BQF196629:BQF196639 CAB196629:CAB196639 CJX196629:CJX196639 CTT196629:CTT196639 DDP196629:DDP196639 DNL196629:DNL196639 DXH196629:DXH196639 EHD196629:EHD196639 EQZ196629:EQZ196639 FAV196629:FAV196639 FKR196629:FKR196639 FUN196629:FUN196639 GEJ196629:GEJ196639 GOF196629:GOF196639 GYB196629:GYB196639 HHX196629:HHX196639 HRT196629:HRT196639 IBP196629:IBP196639 ILL196629:ILL196639 IVH196629:IVH196639 JFD196629:JFD196639 JOZ196629:JOZ196639 JYV196629:JYV196639 KIR196629:KIR196639 KSN196629:KSN196639 LCJ196629:LCJ196639 LMF196629:LMF196639 LWB196629:LWB196639 MFX196629:MFX196639 MPT196629:MPT196639 MZP196629:MZP196639 NJL196629:NJL196639 NTH196629:NTH196639 ODD196629:ODD196639 OMZ196629:OMZ196639 OWV196629:OWV196639 PGR196629:PGR196639 PQN196629:PQN196639 QAJ196629:QAJ196639 QKF196629:QKF196639 QUB196629:QUB196639 RDX196629:RDX196639 RNT196629:RNT196639 RXP196629:RXP196639 SHL196629:SHL196639 SRH196629:SRH196639 TBD196629:TBD196639 TKZ196629:TKZ196639 TUV196629:TUV196639 UER196629:UER196639 UON196629:UON196639 UYJ196629:UYJ196639 VIF196629:VIF196639 VSB196629:VSB196639 WBX196629:WBX196639 WLT196629:WLT196639 WVP196629:WVP196639 H262165:H262175 JD262165:JD262175 SZ262165:SZ262175 ACV262165:ACV262175 AMR262165:AMR262175 AWN262165:AWN262175 BGJ262165:BGJ262175 BQF262165:BQF262175 CAB262165:CAB262175 CJX262165:CJX262175 CTT262165:CTT262175 DDP262165:DDP262175 DNL262165:DNL262175 DXH262165:DXH262175 EHD262165:EHD262175 EQZ262165:EQZ262175 FAV262165:FAV262175 FKR262165:FKR262175 FUN262165:FUN262175 GEJ262165:GEJ262175 GOF262165:GOF262175 GYB262165:GYB262175 HHX262165:HHX262175 HRT262165:HRT262175 IBP262165:IBP262175 ILL262165:ILL262175 IVH262165:IVH262175 JFD262165:JFD262175 JOZ262165:JOZ262175 JYV262165:JYV262175 KIR262165:KIR262175 KSN262165:KSN262175 LCJ262165:LCJ262175 LMF262165:LMF262175 LWB262165:LWB262175 MFX262165:MFX262175 MPT262165:MPT262175 MZP262165:MZP262175 NJL262165:NJL262175 NTH262165:NTH262175 ODD262165:ODD262175 OMZ262165:OMZ262175 OWV262165:OWV262175 PGR262165:PGR262175 PQN262165:PQN262175 QAJ262165:QAJ262175 QKF262165:QKF262175 QUB262165:QUB262175 RDX262165:RDX262175 RNT262165:RNT262175 RXP262165:RXP262175 SHL262165:SHL262175 SRH262165:SRH262175 TBD262165:TBD262175 TKZ262165:TKZ262175 TUV262165:TUV262175 UER262165:UER262175 UON262165:UON262175 UYJ262165:UYJ262175 VIF262165:VIF262175 VSB262165:VSB262175 WBX262165:WBX262175 WLT262165:WLT262175 WVP262165:WVP262175 H327701:H327711 JD327701:JD327711 SZ327701:SZ327711 ACV327701:ACV327711 AMR327701:AMR327711 AWN327701:AWN327711 BGJ327701:BGJ327711 BQF327701:BQF327711 CAB327701:CAB327711 CJX327701:CJX327711 CTT327701:CTT327711 DDP327701:DDP327711 DNL327701:DNL327711 DXH327701:DXH327711 EHD327701:EHD327711 EQZ327701:EQZ327711 FAV327701:FAV327711 FKR327701:FKR327711 FUN327701:FUN327711 GEJ327701:GEJ327711 GOF327701:GOF327711 GYB327701:GYB327711 HHX327701:HHX327711 HRT327701:HRT327711 IBP327701:IBP327711 ILL327701:ILL327711 IVH327701:IVH327711 JFD327701:JFD327711 JOZ327701:JOZ327711 JYV327701:JYV327711 KIR327701:KIR327711 KSN327701:KSN327711 LCJ327701:LCJ327711 LMF327701:LMF327711 LWB327701:LWB327711 MFX327701:MFX327711 MPT327701:MPT327711 MZP327701:MZP327711 NJL327701:NJL327711 NTH327701:NTH327711 ODD327701:ODD327711 OMZ327701:OMZ327711 OWV327701:OWV327711 PGR327701:PGR327711 PQN327701:PQN327711 QAJ327701:QAJ327711 QKF327701:QKF327711 QUB327701:QUB327711 RDX327701:RDX327711 RNT327701:RNT327711 RXP327701:RXP327711 SHL327701:SHL327711 SRH327701:SRH327711 TBD327701:TBD327711 TKZ327701:TKZ327711 TUV327701:TUV327711 UER327701:UER327711 UON327701:UON327711 UYJ327701:UYJ327711 VIF327701:VIF327711 VSB327701:VSB327711 WBX327701:WBX327711 WLT327701:WLT327711 WVP327701:WVP327711 H393237:H393247 JD393237:JD393247 SZ393237:SZ393247 ACV393237:ACV393247 AMR393237:AMR393247 AWN393237:AWN393247 BGJ393237:BGJ393247 BQF393237:BQF393247 CAB393237:CAB393247 CJX393237:CJX393247 CTT393237:CTT393247 DDP393237:DDP393247 DNL393237:DNL393247 DXH393237:DXH393247 EHD393237:EHD393247 EQZ393237:EQZ393247 FAV393237:FAV393247 FKR393237:FKR393247 FUN393237:FUN393247 GEJ393237:GEJ393247 GOF393237:GOF393247 GYB393237:GYB393247 HHX393237:HHX393247 HRT393237:HRT393247 IBP393237:IBP393247 ILL393237:ILL393247 IVH393237:IVH393247 JFD393237:JFD393247 JOZ393237:JOZ393247 JYV393237:JYV393247 KIR393237:KIR393247 KSN393237:KSN393247 LCJ393237:LCJ393247 LMF393237:LMF393247 LWB393237:LWB393247 MFX393237:MFX393247 MPT393237:MPT393247 MZP393237:MZP393247 NJL393237:NJL393247 NTH393237:NTH393247 ODD393237:ODD393247 OMZ393237:OMZ393247 OWV393237:OWV393247 PGR393237:PGR393247 PQN393237:PQN393247 QAJ393237:QAJ393247 QKF393237:QKF393247 QUB393237:QUB393247 RDX393237:RDX393247 RNT393237:RNT393247 RXP393237:RXP393247 SHL393237:SHL393247 SRH393237:SRH393247 TBD393237:TBD393247 TKZ393237:TKZ393247 TUV393237:TUV393247 UER393237:UER393247 UON393237:UON393247 UYJ393237:UYJ393247 VIF393237:VIF393247 VSB393237:VSB393247 WBX393237:WBX393247 WLT393237:WLT393247 WVP393237:WVP393247 H458773:H458783 JD458773:JD458783 SZ458773:SZ458783 ACV458773:ACV458783 AMR458773:AMR458783 AWN458773:AWN458783 BGJ458773:BGJ458783 BQF458773:BQF458783 CAB458773:CAB458783 CJX458773:CJX458783 CTT458773:CTT458783 DDP458773:DDP458783 DNL458773:DNL458783 DXH458773:DXH458783 EHD458773:EHD458783 EQZ458773:EQZ458783 FAV458773:FAV458783 FKR458773:FKR458783 FUN458773:FUN458783 GEJ458773:GEJ458783 GOF458773:GOF458783 GYB458773:GYB458783 HHX458773:HHX458783 HRT458773:HRT458783 IBP458773:IBP458783 ILL458773:ILL458783 IVH458773:IVH458783 JFD458773:JFD458783 JOZ458773:JOZ458783 JYV458773:JYV458783 KIR458773:KIR458783 KSN458773:KSN458783 LCJ458773:LCJ458783 LMF458773:LMF458783 LWB458773:LWB458783 MFX458773:MFX458783 MPT458773:MPT458783 MZP458773:MZP458783 NJL458773:NJL458783 NTH458773:NTH458783 ODD458773:ODD458783 OMZ458773:OMZ458783 OWV458773:OWV458783 PGR458773:PGR458783 PQN458773:PQN458783 QAJ458773:QAJ458783 QKF458773:QKF458783 QUB458773:QUB458783 RDX458773:RDX458783 RNT458773:RNT458783 RXP458773:RXP458783 SHL458773:SHL458783 SRH458773:SRH458783 TBD458773:TBD458783 TKZ458773:TKZ458783 TUV458773:TUV458783 UER458773:UER458783 UON458773:UON458783 UYJ458773:UYJ458783 VIF458773:VIF458783 VSB458773:VSB458783 WBX458773:WBX458783 WLT458773:WLT458783 WVP458773:WVP458783 H524309:H524319 JD524309:JD524319 SZ524309:SZ524319 ACV524309:ACV524319 AMR524309:AMR524319 AWN524309:AWN524319 BGJ524309:BGJ524319 BQF524309:BQF524319 CAB524309:CAB524319 CJX524309:CJX524319 CTT524309:CTT524319 DDP524309:DDP524319 DNL524309:DNL524319 DXH524309:DXH524319 EHD524309:EHD524319 EQZ524309:EQZ524319 FAV524309:FAV524319 FKR524309:FKR524319 FUN524309:FUN524319 GEJ524309:GEJ524319 GOF524309:GOF524319 GYB524309:GYB524319 HHX524309:HHX524319 HRT524309:HRT524319 IBP524309:IBP524319 ILL524309:ILL524319 IVH524309:IVH524319 JFD524309:JFD524319 JOZ524309:JOZ524319 JYV524309:JYV524319 KIR524309:KIR524319 KSN524309:KSN524319 LCJ524309:LCJ524319 LMF524309:LMF524319 LWB524309:LWB524319 MFX524309:MFX524319 MPT524309:MPT524319 MZP524309:MZP524319 NJL524309:NJL524319 NTH524309:NTH524319 ODD524309:ODD524319 OMZ524309:OMZ524319 OWV524309:OWV524319 PGR524309:PGR524319 PQN524309:PQN524319 QAJ524309:QAJ524319 QKF524309:QKF524319 QUB524309:QUB524319 RDX524309:RDX524319 RNT524309:RNT524319 RXP524309:RXP524319 SHL524309:SHL524319 SRH524309:SRH524319 TBD524309:TBD524319 TKZ524309:TKZ524319 TUV524309:TUV524319 UER524309:UER524319 UON524309:UON524319 UYJ524309:UYJ524319 VIF524309:VIF524319 VSB524309:VSB524319 WBX524309:WBX524319 WLT524309:WLT524319 WVP524309:WVP524319 H589845:H589855 JD589845:JD589855 SZ589845:SZ589855 ACV589845:ACV589855 AMR589845:AMR589855 AWN589845:AWN589855 BGJ589845:BGJ589855 BQF589845:BQF589855 CAB589845:CAB589855 CJX589845:CJX589855 CTT589845:CTT589855 DDP589845:DDP589855 DNL589845:DNL589855 DXH589845:DXH589855 EHD589845:EHD589855 EQZ589845:EQZ589855 FAV589845:FAV589855 FKR589845:FKR589855 FUN589845:FUN589855 GEJ589845:GEJ589855 GOF589845:GOF589855 GYB589845:GYB589855 HHX589845:HHX589855 HRT589845:HRT589855 IBP589845:IBP589855 ILL589845:ILL589855 IVH589845:IVH589855 JFD589845:JFD589855 JOZ589845:JOZ589855 JYV589845:JYV589855 KIR589845:KIR589855 KSN589845:KSN589855 LCJ589845:LCJ589855 LMF589845:LMF589855 LWB589845:LWB589855 MFX589845:MFX589855 MPT589845:MPT589855 MZP589845:MZP589855 NJL589845:NJL589855 NTH589845:NTH589855 ODD589845:ODD589855 OMZ589845:OMZ589855 OWV589845:OWV589855 PGR589845:PGR589855 PQN589845:PQN589855 QAJ589845:QAJ589855 QKF589845:QKF589855 QUB589845:QUB589855 RDX589845:RDX589855 RNT589845:RNT589855 RXP589845:RXP589855 SHL589845:SHL589855 SRH589845:SRH589855 TBD589845:TBD589855 TKZ589845:TKZ589855 TUV589845:TUV589855 UER589845:UER589855 UON589845:UON589855 UYJ589845:UYJ589855 VIF589845:VIF589855 VSB589845:VSB589855 WBX589845:WBX589855 WLT589845:WLT589855 WVP589845:WVP589855 H655381:H655391 JD655381:JD655391 SZ655381:SZ655391 ACV655381:ACV655391 AMR655381:AMR655391 AWN655381:AWN655391 BGJ655381:BGJ655391 BQF655381:BQF655391 CAB655381:CAB655391 CJX655381:CJX655391 CTT655381:CTT655391 DDP655381:DDP655391 DNL655381:DNL655391 DXH655381:DXH655391 EHD655381:EHD655391 EQZ655381:EQZ655391 FAV655381:FAV655391 FKR655381:FKR655391 FUN655381:FUN655391 GEJ655381:GEJ655391 GOF655381:GOF655391 GYB655381:GYB655391 HHX655381:HHX655391 HRT655381:HRT655391 IBP655381:IBP655391 ILL655381:ILL655391 IVH655381:IVH655391 JFD655381:JFD655391 JOZ655381:JOZ655391 JYV655381:JYV655391 KIR655381:KIR655391 KSN655381:KSN655391 LCJ655381:LCJ655391 LMF655381:LMF655391 LWB655381:LWB655391 MFX655381:MFX655391 MPT655381:MPT655391 MZP655381:MZP655391 NJL655381:NJL655391 NTH655381:NTH655391 ODD655381:ODD655391 OMZ655381:OMZ655391 OWV655381:OWV655391 PGR655381:PGR655391 PQN655381:PQN655391 QAJ655381:QAJ655391 QKF655381:QKF655391 QUB655381:QUB655391 RDX655381:RDX655391 RNT655381:RNT655391 RXP655381:RXP655391 SHL655381:SHL655391 SRH655381:SRH655391 TBD655381:TBD655391 TKZ655381:TKZ655391 TUV655381:TUV655391 UER655381:UER655391 UON655381:UON655391 UYJ655381:UYJ655391 VIF655381:VIF655391 VSB655381:VSB655391 WBX655381:WBX655391 WLT655381:WLT655391 WVP655381:WVP655391 H720917:H720927 JD720917:JD720927 SZ720917:SZ720927 ACV720917:ACV720927 AMR720917:AMR720927 AWN720917:AWN720927 BGJ720917:BGJ720927 BQF720917:BQF720927 CAB720917:CAB720927 CJX720917:CJX720927 CTT720917:CTT720927 DDP720917:DDP720927 DNL720917:DNL720927 DXH720917:DXH720927 EHD720917:EHD720927 EQZ720917:EQZ720927 FAV720917:FAV720927 FKR720917:FKR720927 FUN720917:FUN720927 GEJ720917:GEJ720927 GOF720917:GOF720927 GYB720917:GYB720927 HHX720917:HHX720927 HRT720917:HRT720927 IBP720917:IBP720927 ILL720917:ILL720927 IVH720917:IVH720927 JFD720917:JFD720927 JOZ720917:JOZ720927 JYV720917:JYV720927 KIR720917:KIR720927 KSN720917:KSN720927 LCJ720917:LCJ720927 LMF720917:LMF720927 LWB720917:LWB720927 MFX720917:MFX720927 MPT720917:MPT720927 MZP720917:MZP720927 NJL720917:NJL720927 NTH720917:NTH720927 ODD720917:ODD720927 OMZ720917:OMZ720927 OWV720917:OWV720927 PGR720917:PGR720927 PQN720917:PQN720927 QAJ720917:QAJ720927 QKF720917:QKF720927 QUB720917:QUB720927 RDX720917:RDX720927 RNT720917:RNT720927 RXP720917:RXP720927 SHL720917:SHL720927 SRH720917:SRH720927 TBD720917:TBD720927 TKZ720917:TKZ720927 TUV720917:TUV720927 UER720917:UER720927 UON720917:UON720927 UYJ720917:UYJ720927 VIF720917:VIF720927 VSB720917:VSB720927 WBX720917:WBX720927 WLT720917:WLT720927 WVP720917:WVP720927 H786453:H786463 JD786453:JD786463 SZ786453:SZ786463 ACV786453:ACV786463 AMR786453:AMR786463 AWN786453:AWN786463 BGJ786453:BGJ786463 BQF786453:BQF786463 CAB786453:CAB786463 CJX786453:CJX786463 CTT786453:CTT786463 DDP786453:DDP786463 DNL786453:DNL786463 DXH786453:DXH786463 EHD786453:EHD786463 EQZ786453:EQZ786463 FAV786453:FAV786463 FKR786453:FKR786463 FUN786453:FUN786463 GEJ786453:GEJ786463 GOF786453:GOF786463 GYB786453:GYB786463 HHX786453:HHX786463 HRT786453:HRT786463 IBP786453:IBP786463 ILL786453:ILL786463 IVH786453:IVH786463 JFD786453:JFD786463 JOZ786453:JOZ786463 JYV786453:JYV786463 KIR786453:KIR786463 KSN786453:KSN786463 LCJ786453:LCJ786463 LMF786453:LMF786463 LWB786453:LWB786463 MFX786453:MFX786463 MPT786453:MPT786463 MZP786453:MZP786463 NJL786453:NJL786463 NTH786453:NTH786463 ODD786453:ODD786463 OMZ786453:OMZ786463 OWV786453:OWV786463 PGR786453:PGR786463 PQN786453:PQN786463 QAJ786453:QAJ786463 QKF786453:QKF786463 QUB786453:QUB786463 RDX786453:RDX786463 RNT786453:RNT786463 RXP786453:RXP786463 SHL786453:SHL786463 SRH786453:SRH786463 TBD786453:TBD786463 TKZ786453:TKZ786463 TUV786453:TUV786463 UER786453:UER786463 UON786453:UON786463 UYJ786453:UYJ786463 VIF786453:VIF786463 VSB786453:VSB786463 WBX786453:WBX786463 WLT786453:WLT786463 WVP786453:WVP786463 H851989:H851999 JD851989:JD851999 SZ851989:SZ851999 ACV851989:ACV851999 AMR851989:AMR851999 AWN851989:AWN851999 BGJ851989:BGJ851999 BQF851989:BQF851999 CAB851989:CAB851999 CJX851989:CJX851999 CTT851989:CTT851999 DDP851989:DDP851999 DNL851989:DNL851999 DXH851989:DXH851999 EHD851989:EHD851999 EQZ851989:EQZ851999 FAV851989:FAV851999 FKR851989:FKR851999 FUN851989:FUN851999 GEJ851989:GEJ851999 GOF851989:GOF851999 GYB851989:GYB851999 HHX851989:HHX851999 HRT851989:HRT851999 IBP851989:IBP851999 ILL851989:ILL851999 IVH851989:IVH851999 JFD851989:JFD851999 JOZ851989:JOZ851999 JYV851989:JYV851999 KIR851989:KIR851999 KSN851989:KSN851999 LCJ851989:LCJ851999 LMF851989:LMF851999 LWB851989:LWB851999 MFX851989:MFX851999 MPT851989:MPT851999 MZP851989:MZP851999 NJL851989:NJL851999 NTH851989:NTH851999 ODD851989:ODD851999 OMZ851989:OMZ851999 OWV851989:OWV851999 PGR851989:PGR851999 PQN851989:PQN851999 QAJ851989:QAJ851999 QKF851989:QKF851999 QUB851989:QUB851999 RDX851989:RDX851999 RNT851989:RNT851999 RXP851989:RXP851999 SHL851989:SHL851999 SRH851989:SRH851999 TBD851989:TBD851999 TKZ851989:TKZ851999 TUV851989:TUV851999 UER851989:UER851999 UON851989:UON851999 UYJ851989:UYJ851999 VIF851989:VIF851999 VSB851989:VSB851999 WBX851989:WBX851999 WLT851989:WLT851999 WVP851989:WVP851999 H917525:H917535 JD917525:JD917535 SZ917525:SZ917535 ACV917525:ACV917535 AMR917525:AMR917535 AWN917525:AWN917535 BGJ917525:BGJ917535 BQF917525:BQF917535 CAB917525:CAB917535 CJX917525:CJX917535 CTT917525:CTT917535 DDP917525:DDP917535 DNL917525:DNL917535 DXH917525:DXH917535 EHD917525:EHD917535 EQZ917525:EQZ917535 FAV917525:FAV917535 FKR917525:FKR917535 FUN917525:FUN917535 GEJ917525:GEJ917535 GOF917525:GOF917535 GYB917525:GYB917535 HHX917525:HHX917535 HRT917525:HRT917535 IBP917525:IBP917535 ILL917525:ILL917535 IVH917525:IVH917535 JFD917525:JFD917535 JOZ917525:JOZ917535 JYV917525:JYV917535 KIR917525:KIR917535 KSN917525:KSN917535 LCJ917525:LCJ917535 LMF917525:LMF917535 LWB917525:LWB917535 MFX917525:MFX917535 MPT917525:MPT917535 MZP917525:MZP917535 NJL917525:NJL917535 NTH917525:NTH917535 ODD917525:ODD917535 OMZ917525:OMZ917535 OWV917525:OWV917535 PGR917525:PGR917535 PQN917525:PQN917535 QAJ917525:QAJ917535 QKF917525:QKF917535 QUB917525:QUB917535 RDX917525:RDX917535 RNT917525:RNT917535 RXP917525:RXP917535 SHL917525:SHL917535 SRH917525:SRH917535 TBD917525:TBD917535 TKZ917525:TKZ917535 TUV917525:TUV917535 UER917525:UER917535 UON917525:UON917535 UYJ917525:UYJ917535 VIF917525:VIF917535 VSB917525:VSB917535 WBX917525:WBX917535 WLT917525:WLT917535 WVP917525:WVP917535 H983061:H983071 JD983061:JD983071 SZ983061:SZ983071 ACV983061:ACV983071 AMR983061:AMR983071 AWN983061:AWN983071 BGJ983061:BGJ983071 BQF983061:BQF983071 CAB983061:CAB983071 CJX983061:CJX983071 CTT983061:CTT983071 DDP983061:DDP983071 DNL983061:DNL983071 DXH983061:DXH983071 EHD983061:EHD983071 EQZ983061:EQZ983071 FAV983061:FAV983071 FKR983061:FKR983071 FUN983061:FUN983071 GEJ983061:GEJ983071 GOF983061:GOF983071 GYB983061:GYB983071 HHX983061:HHX983071 HRT983061:HRT983071 IBP983061:IBP983071 ILL983061:ILL983071 IVH983061:IVH983071 JFD983061:JFD983071 JOZ983061:JOZ983071 JYV983061:JYV983071 KIR983061:KIR983071 KSN983061:KSN983071 LCJ983061:LCJ983071 LMF983061:LMF983071 LWB983061:LWB983071 MFX983061:MFX983071 MPT983061:MPT983071 MZP983061:MZP983071 NJL983061:NJL983071 NTH983061:NTH983071 ODD983061:ODD983071 OMZ983061:OMZ983071 OWV983061:OWV983071 PGR983061:PGR983071 PQN983061:PQN983071 QAJ983061:QAJ983071 QKF983061:QKF983071 QUB983061:QUB983071 RDX983061:RDX983071 RNT983061:RNT983071 RXP983061:RXP983071 SHL983061:SHL983071 SRH983061:SRH983071 TBD983061:TBD983071 TKZ983061:TKZ983071 TUV983061:TUV983071 UER983061:UER983071 UON983061:UON983071 UYJ983061:UYJ983071 VIF983061:VIF983071 VSB983061:VSB983071 WBX983061:WBX983071 WLT983061:WLT983071 WVP983061:WVP983071 H97:H107 JD97:JD107 SZ97:SZ107 ACV97:ACV107 AMR97:AMR107 AWN97:AWN107 BGJ97:BGJ107 BQF97:BQF107 CAB97:CAB107 CJX97:CJX107 CTT97:CTT107 DDP97:DDP107 DNL97:DNL107 DXH97:DXH107 EHD97:EHD107 EQZ97:EQZ107 FAV97:FAV107 FKR97:FKR107 FUN97:FUN107 GEJ97:GEJ107 GOF97:GOF107 GYB97:GYB107 HHX97:HHX107 HRT97:HRT107 IBP97:IBP107 ILL97:ILL107 IVH97:IVH107 JFD97:JFD107 JOZ97:JOZ107 JYV97:JYV107 KIR97:KIR107 KSN97:KSN107 LCJ97:LCJ107 LMF97:LMF107 LWB97:LWB107 MFX97:MFX107 MPT97:MPT107 MZP97:MZP107 NJL97:NJL107 NTH97:NTH107 ODD97:ODD107 OMZ97:OMZ107 OWV97:OWV107 PGR97:PGR107 PQN97:PQN107 QAJ97:QAJ107 QKF97:QKF107 QUB97:QUB107 RDX97:RDX107 RNT97:RNT107 RXP97:RXP107 SHL97:SHL107 SRH97:SRH107 TBD97:TBD107 TKZ97:TKZ107 TUV97:TUV107 UER97:UER107 UON97:UON107 UYJ97:UYJ107 VIF97:VIF107 VSB97:VSB107 WBX97:WBX107 WLT97:WLT107 WVP97:WVP107 H65633:H65643 JD65633:JD65643 SZ65633:SZ65643 ACV65633:ACV65643 AMR65633:AMR65643 AWN65633:AWN65643 BGJ65633:BGJ65643 BQF65633:BQF65643 CAB65633:CAB65643 CJX65633:CJX65643 CTT65633:CTT65643 DDP65633:DDP65643 DNL65633:DNL65643 DXH65633:DXH65643 EHD65633:EHD65643 EQZ65633:EQZ65643 FAV65633:FAV65643 FKR65633:FKR65643 FUN65633:FUN65643 GEJ65633:GEJ65643 GOF65633:GOF65643 GYB65633:GYB65643 HHX65633:HHX65643 HRT65633:HRT65643 IBP65633:IBP65643 ILL65633:ILL65643 IVH65633:IVH65643 JFD65633:JFD65643 JOZ65633:JOZ65643 JYV65633:JYV65643 KIR65633:KIR65643 KSN65633:KSN65643 LCJ65633:LCJ65643 LMF65633:LMF65643 LWB65633:LWB65643 MFX65633:MFX65643 MPT65633:MPT65643 MZP65633:MZP65643 NJL65633:NJL65643 NTH65633:NTH65643 ODD65633:ODD65643 OMZ65633:OMZ65643 OWV65633:OWV65643 PGR65633:PGR65643 PQN65633:PQN65643 QAJ65633:QAJ65643 QKF65633:QKF65643 QUB65633:QUB65643 RDX65633:RDX65643 RNT65633:RNT65643 RXP65633:RXP65643 SHL65633:SHL65643 SRH65633:SRH65643 TBD65633:TBD65643 TKZ65633:TKZ65643 TUV65633:TUV65643 UER65633:UER65643 UON65633:UON65643 UYJ65633:UYJ65643 VIF65633:VIF65643 VSB65633:VSB65643 WBX65633:WBX65643 WLT65633:WLT65643 WVP65633:WVP65643 H131169:H131179 JD131169:JD131179 SZ131169:SZ131179 ACV131169:ACV131179 AMR131169:AMR131179 AWN131169:AWN131179 BGJ131169:BGJ131179 BQF131169:BQF131179 CAB131169:CAB131179 CJX131169:CJX131179 CTT131169:CTT131179 DDP131169:DDP131179 DNL131169:DNL131179 DXH131169:DXH131179 EHD131169:EHD131179 EQZ131169:EQZ131179 FAV131169:FAV131179 FKR131169:FKR131179 FUN131169:FUN131179 GEJ131169:GEJ131179 GOF131169:GOF131179 GYB131169:GYB131179 HHX131169:HHX131179 HRT131169:HRT131179 IBP131169:IBP131179 ILL131169:ILL131179 IVH131169:IVH131179 JFD131169:JFD131179 JOZ131169:JOZ131179 JYV131169:JYV131179 KIR131169:KIR131179 KSN131169:KSN131179 LCJ131169:LCJ131179 LMF131169:LMF131179 LWB131169:LWB131179 MFX131169:MFX131179 MPT131169:MPT131179 MZP131169:MZP131179 NJL131169:NJL131179 NTH131169:NTH131179 ODD131169:ODD131179 OMZ131169:OMZ131179 OWV131169:OWV131179 PGR131169:PGR131179 PQN131169:PQN131179 QAJ131169:QAJ131179 QKF131169:QKF131179 QUB131169:QUB131179 RDX131169:RDX131179 RNT131169:RNT131179 RXP131169:RXP131179 SHL131169:SHL131179 SRH131169:SRH131179 TBD131169:TBD131179 TKZ131169:TKZ131179 TUV131169:TUV131179 UER131169:UER131179 UON131169:UON131179 UYJ131169:UYJ131179 VIF131169:VIF131179 VSB131169:VSB131179 WBX131169:WBX131179 WLT131169:WLT131179 WVP131169:WVP131179 H196705:H196715 JD196705:JD196715 SZ196705:SZ196715 ACV196705:ACV196715 AMR196705:AMR196715 AWN196705:AWN196715 BGJ196705:BGJ196715 BQF196705:BQF196715 CAB196705:CAB196715 CJX196705:CJX196715 CTT196705:CTT196715 DDP196705:DDP196715 DNL196705:DNL196715 DXH196705:DXH196715 EHD196705:EHD196715 EQZ196705:EQZ196715 FAV196705:FAV196715 FKR196705:FKR196715 FUN196705:FUN196715 GEJ196705:GEJ196715 GOF196705:GOF196715 GYB196705:GYB196715 HHX196705:HHX196715 HRT196705:HRT196715 IBP196705:IBP196715 ILL196705:ILL196715 IVH196705:IVH196715 JFD196705:JFD196715 JOZ196705:JOZ196715 JYV196705:JYV196715 KIR196705:KIR196715 KSN196705:KSN196715 LCJ196705:LCJ196715 LMF196705:LMF196715 LWB196705:LWB196715 MFX196705:MFX196715 MPT196705:MPT196715 MZP196705:MZP196715 NJL196705:NJL196715 NTH196705:NTH196715 ODD196705:ODD196715 OMZ196705:OMZ196715 OWV196705:OWV196715 PGR196705:PGR196715 PQN196705:PQN196715 QAJ196705:QAJ196715 QKF196705:QKF196715 QUB196705:QUB196715 RDX196705:RDX196715 RNT196705:RNT196715 RXP196705:RXP196715 SHL196705:SHL196715 SRH196705:SRH196715 TBD196705:TBD196715 TKZ196705:TKZ196715 TUV196705:TUV196715 UER196705:UER196715 UON196705:UON196715 UYJ196705:UYJ196715 VIF196705:VIF196715 VSB196705:VSB196715 WBX196705:WBX196715 WLT196705:WLT196715 WVP196705:WVP196715 H262241:H262251 JD262241:JD262251 SZ262241:SZ262251 ACV262241:ACV262251 AMR262241:AMR262251 AWN262241:AWN262251 BGJ262241:BGJ262251 BQF262241:BQF262251 CAB262241:CAB262251 CJX262241:CJX262251 CTT262241:CTT262251 DDP262241:DDP262251 DNL262241:DNL262251 DXH262241:DXH262251 EHD262241:EHD262251 EQZ262241:EQZ262251 FAV262241:FAV262251 FKR262241:FKR262251 FUN262241:FUN262251 GEJ262241:GEJ262251 GOF262241:GOF262251 GYB262241:GYB262251 HHX262241:HHX262251 HRT262241:HRT262251 IBP262241:IBP262251 ILL262241:ILL262251 IVH262241:IVH262251 JFD262241:JFD262251 JOZ262241:JOZ262251 JYV262241:JYV262251 KIR262241:KIR262251 KSN262241:KSN262251 LCJ262241:LCJ262251 LMF262241:LMF262251 LWB262241:LWB262251 MFX262241:MFX262251 MPT262241:MPT262251 MZP262241:MZP262251 NJL262241:NJL262251 NTH262241:NTH262251 ODD262241:ODD262251 OMZ262241:OMZ262251 OWV262241:OWV262251 PGR262241:PGR262251 PQN262241:PQN262251 QAJ262241:QAJ262251 QKF262241:QKF262251 QUB262241:QUB262251 RDX262241:RDX262251 RNT262241:RNT262251 RXP262241:RXP262251 SHL262241:SHL262251 SRH262241:SRH262251 TBD262241:TBD262251 TKZ262241:TKZ262251 TUV262241:TUV262251 UER262241:UER262251 UON262241:UON262251 UYJ262241:UYJ262251 VIF262241:VIF262251 VSB262241:VSB262251 WBX262241:WBX262251 WLT262241:WLT262251 WVP262241:WVP262251 H327777:H327787 JD327777:JD327787 SZ327777:SZ327787 ACV327777:ACV327787 AMR327777:AMR327787 AWN327777:AWN327787 BGJ327777:BGJ327787 BQF327777:BQF327787 CAB327777:CAB327787 CJX327777:CJX327787 CTT327777:CTT327787 DDP327777:DDP327787 DNL327777:DNL327787 DXH327777:DXH327787 EHD327777:EHD327787 EQZ327777:EQZ327787 FAV327777:FAV327787 FKR327777:FKR327787 FUN327777:FUN327787 GEJ327777:GEJ327787 GOF327777:GOF327787 GYB327777:GYB327787 HHX327777:HHX327787 HRT327777:HRT327787 IBP327777:IBP327787 ILL327777:ILL327787 IVH327777:IVH327787 JFD327777:JFD327787 JOZ327777:JOZ327787 JYV327777:JYV327787 KIR327777:KIR327787 KSN327777:KSN327787 LCJ327777:LCJ327787 LMF327777:LMF327787 LWB327777:LWB327787 MFX327777:MFX327787 MPT327777:MPT327787 MZP327777:MZP327787 NJL327777:NJL327787 NTH327777:NTH327787 ODD327777:ODD327787 OMZ327777:OMZ327787 OWV327777:OWV327787 PGR327777:PGR327787 PQN327777:PQN327787 QAJ327777:QAJ327787 QKF327777:QKF327787 QUB327777:QUB327787 RDX327777:RDX327787 RNT327777:RNT327787 RXP327777:RXP327787 SHL327777:SHL327787 SRH327777:SRH327787 TBD327777:TBD327787 TKZ327777:TKZ327787 TUV327777:TUV327787 UER327777:UER327787 UON327777:UON327787 UYJ327777:UYJ327787 VIF327777:VIF327787 VSB327777:VSB327787 WBX327777:WBX327787 WLT327777:WLT327787 WVP327777:WVP327787 H393313:H393323 JD393313:JD393323 SZ393313:SZ393323 ACV393313:ACV393323 AMR393313:AMR393323 AWN393313:AWN393323 BGJ393313:BGJ393323 BQF393313:BQF393323 CAB393313:CAB393323 CJX393313:CJX393323 CTT393313:CTT393323 DDP393313:DDP393323 DNL393313:DNL393323 DXH393313:DXH393323 EHD393313:EHD393323 EQZ393313:EQZ393323 FAV393313:FAV393323 FKR393313:FKR393323 FUN393313:FUN393323 GEJ393313:GEJ393323 GOF393313:GOF393323 GYB393313:GYB393323 HHX393313:HHX393323 HRT393313:HRT393323 IBP393313:IBP393323 ILL393313:ILL393323 IVH393313:IVH393323 JFD393313:JFD393323 JOZ393313:JOZ393323 JYV393313:JYV393323 KIR393313:KIR393323 KSN393313:KSN393323 LCJ393313:LCJ393323 LMF393313:LMF393323 LWB393313:LWB393323 MFX393313:MFX393323 MPT393313:MPT393323 MZP393313:MZP393323 NJL393313:NJL393323 NTH393313:NTH393323 ODD393313:ODD393323 OMZ393313:OMZ393323 OWV393313:OWV393323 PGR393313:PGR393323 PQN393313:PQN393323 QAJ393313:QAJ393323 QKF393313:QKF393323 QUB393313:QUB393323 RDX393313:RDX393323 RNT393313:RNT393323 RXP393313:RXP393323 SHL393313:SHL393323 SRH393313:SRH393323 TBD393313:TBD393323 TKZ393313:TKZ393323 TUV393313:TUV393323 UER393313:UER393323 UON393313:UON393323 UYJ393313:UYJ393323 VIF393313:VIF393323 VSB393313:VSB393323 WBX393313:WBX393323 WLT393313:WLT393323 WVP393313:WVP393323 H458849:H458859 JD458849:JD458859 SZ458849:SZ458859 ACV458849:ACV458859 AMR458849:AMR458859 AWN458849:AWN458859 BGJ458849:BGJ458859 BQF458849:BQF458859 CAB458849:CAB458859 CJX458849:CJX458859 CTT458849:CTT458859 DDP458849:DDP458859 DNL458849:DNL458859 DXH458849:DXH458859 EHD458849:EHD458859 EQZ458849:EQZ458859 FAV458849:FAV458859 FKR458849:FKR458859 FUN458849:FUN458859 GEJ458849:GEJ458859 GOF458849:GOF458859 GYB458849:GYB458859 HHX458849:HHX458859 HRT458849:HRT458859 IBP458849:IBP458859 ILL458849:ILL458859 IVH458849:IVH458859 JFD458849:JFD458859 JOZ458849:JOZ458859 JYV458849:JYV458859 KIR458849:KIR458859 KSN458849:KSN458859 LCJ458849:LCJ458859 LMF458849:LMF458859 LWB458849:LWB458859 MFX458849:MFX458859 MPT458849:MPT458859 MZP458849:MZP458859 NJL458849:NJL458859 NTH458849:NTH458859 ODD458849:ODD458859 OMZ458849:OMZ458859 OWV458849:OWV458859 PGR458849:PGR458859 PQN458849:PQN458859 QAJ458849:QAJ458859 QKF458849:QKF458859 QUB458849:QUB458859 RDX458849:RDX458859 RNT458849:RNT458859 RXP458849:RXP458859 SHL458849:SHL458859 SRH458849:SRH458859 TBD458849:TBD458859 TKZ458849:TKZ458859 TUV458849:TUV458859 UER458849:UER458859 UON458849:UON458859 UYJ458849:UYJ458859 VIF458849:VIF458859 VSB458849:VSB458859 WBX458849:WBX458859 WLT458849:WLT458859 WVP458849:WVP458859 H524385:H524395 JD524385:JD524395 SZ524385:SZ524395 ACV524385:ACV524395 AMR524385:AMR524395 AWN524385:AWN524395 BGJ524385:BGJ524395 BQF524385:BQF524395 CAB524385:CAB524395 CJX524385:CJX524395 CTT524385:CTT524395 DDP524385:DDP524395 DNL524385:DNL524395 DXH524385:DXH524395 EHD524385:EHD524395 EQZ524385:EQZ524395 FAV524385:FAV524395 FKR524385:FKR524395 FUN524385:FUN524395 GEJ524385:GEJ524395 GOF524385:GOF524395 GYB524385:GYB524395 HHX524385:HHX524395 HRT524385:HRT524395 IBP524385:IBP524395 ILL524385:ILL524395 IVH524385:IVH524395 JFD524385:JFD524395 JOZ524385:JOZ524395 JYV524385:JYV524395 KIR524385:KIR524395 KSN524385:KSN524395 LCJ524385:LCJ524395 LMF524385:LMF524395 LWB524385:LWB524395 MFX524385:MFX524395 MPT524385:MPT524395 MZP524385:MZP524395 NJL524385:NJL524395 NTH524385:NTH524395 ODD524385:ODD524395 OMZ524385:OMZ524395 OWV524385:OWV524395 PGR524385:PGR524395 PQN524385:PQN524395 QAJ524385:QAJ524395 QKF524385:QKF524395 QUB524385:QUB524395 RDX524385:RDX524395 RNT524385:RNT524395 RXP524385:RXP524395 SHL524385:SHL524395 SRH524385:SRH524395 TBD524385:TBD524395 TKZ524385:TKZ524395 TUV524385:TUV524395 UER524385:UER524395 UON524385:UON524395 UYJ524385:UYJ524395 VIF524385:VIF524395 VSB524385:VSB524395 WBX524385:WBX524395 WLT524385:WLT524395 WVP524385:WVP524395 H589921:H589931 JD589921:JD589931 SZ589921:SZ589931 ACV589921:ACV589931 AMR589921:AMR589931 AWN589921:AWN589931 BGJ589921:BGJ589931 BQF589921:BQF589931 CAB589921:CAB589931 CJX589921:CJX589931 CTT589921:CTT589931 DDP589921:DDP589931 DNL589921:DNL589931 DXH589921:DXH589931 EHD589921:EHD589931 EQZ589921:EQZ589931 FAV589921:FAV589931 FKR589921:FKR589931 FUN589921:FUN589931 GEJ589921:GEJ589931 GOF589921:GOF589931 GYB589921:GYB589931 HHX589921:HHX589931 HRT589921:HRT589931 IBP589921:IBP589931 ILL589921:ILL589931 IVH589921:IVH589931 JFD589921:JFD589931 JOZ589921:JOZ589931 JYV589921:JYV589931 KIR589921:KIR589931 KSN589921:KSN589931 LCJ589921:LCJ589931 LMF589921:LMF589931 LWB589921:LWB589931 MFX589921:MFX589931 MPT589921:MPT589931 MZP589921:MZP589931 NJL589921:NJL589931 NTH589921:NTH589931 ODD589921:ODD589931 OMZ589921:OMZ589931 OWV589921:OWV589931 PGR589921:PGR589931 PQN589921:PQN589931 QAJ589921:QAJ589931 QKF589921:QKF589931 QUB589921:QUB589931 RDX589921:RDX589931 RNT589921:RNT589931 RXP589921:RXP589931 SHL589921:SHL589931 SRH589921:SRH589931 TBD589921:TBD589931 TKZ589921:TKZ589931 TUV589921:TUV589931 UER589921:UER589931 UON589921:UON589931 UYJ589921:UYJ589931 VIF589921:VIF589931 VSB589921:VSB589931 WBX589921:WBX589931 WLT589921:WLT589931 WVP589921:WVP589931 H655457:H655467 JD655457:JD655467 SZ655457:SZ655467 ACV655457:ACV655467 AMR655457:AMR655467 AWN655457:AWN655467 BGJ655457:BGJ655467 BQF655457:BQF655467 CAB655457:CAB655467 CJX655457:CJX655467 CTT655457:CTT655467 DDP655457:DDP655467 DNL655457:DNL655467 DXH655457:DXH655467 EHD655457:EHD655467 EQZ655457:EQZ655467 FAV655457:FAV655467 FKR655457:FKR655467 FUN655457:FUN655467 GEJ655457:GEJ655467 GOF655457:GOF655467 GYB655457:GYB655467 HHX655457:HHX655467 HRT655457:HRT655467 IBP655457:IBP655467 ILL655457:ILL655467 IVH655457:IVH655467 JFD655457:JFD655467 JOZ655457:JOZ655467 JYV655457:JYV655467 KIR655457:KIR655467 KSN655457:KSN655467 LCJ655457:LCJ655467 LMF655457:LMF655467 LWB655457:LWB655467 MFX655457:MFX655467 MPT655457:MPT655467 MZP655457:MZP655467 NJL655457:NJL655467 NTH655457:NTH655467 ODD655457:ODD655467 OMZ655457:OMZ655467 OWV655457:OWV655467 PGR655457:PGR655467 PQN655457:PQN655467 QAJ655457:QAJ655467 QKF655457:QKF655467 QUB655457:QUB655467 RDX655457:RDX655467 RNT655457:RNT655467 RXP655457:RXP655467 SHL655457:SHL655467 SRH655457:SRH655467 TBD655457:TBD655467 TKZ655457:TKZ655467 TUV655457:TUV655467 UER655457:UER655467 UON655457:UON655467 UYJ655457:UYJ655467 VIF655457:VIF655467 VSB655457:VSB655467 WBX655457:WBX655467 WLT655457:WLT655467 WVP655457:WVP655467 H720993:H721003 JD720993:JD721003 SZ720993:SZ721003 ACV720993:ACV721003 AMR720993:AMR721003 AWN720993:AWN721003 BGJ720993:BGJ721003 BQF720993:BQF721003 CAB720993:CAB721003 CJX720993:CJX721003 CTT720993:CTT721003 DDP720993:DDP721003 DNL720993:DNL721003 DXH720993:DXH721003 EHD720993:EHD721003 EQZ720993:EQZ721003 FAV720993:FAV721003 FKR720993:FKR721003 FUN720993:FUN721003 GEJ720993:GEJ721003 GOF720993:GOF721003 GYB720993:GYB721003 HHX720993:HHX721003 HRT720993:HRT721003 IBP720993:IBP721003 ILL720993:ILL721003 IVH720993:IVH721003 JFD720993:JFD721003 JOZ720993:JOZ721003 JYV720993:JYV721003 KIR720993:KIR721003 KSN720993:KSN721003 LCJ720993:LCJ721003 LMF720993:LMF721003 LWB720993:LWB721003 MFX720993:MFX721003 MPT720993:MPT721003 MZP720993:MZP721003 NJL720993:NJL721003 NTH720993:NTH721003 ODD720993:ODD721003 OMZ720993:OMZ721003 OWV720993:OWV721003 PGR720993:PGR721003 PQN720993:PQN721003 QAJ720993:QAJ721003 QKF720993:QKF721003 QUB720993:QUB721003 RDX720993:RDX721003 RNT720993:RNT721003 RXP720993:RXP721003 SHL720993:SHL721003 SRH720993:SRH721003 TBD720993:TBD721003 TKZ720993:TKZ721003 TUV720993:TUV721003 UER720993:UER721003 UON720993:UON721003 UYJ720993:UYJ721003 VIF720993:VIF721003 VSB720993:VSB721003 WBX720993:WBX721003 WLT720993:WLT721003 WVP720993:WVP721003 H786529:H786539 JD786529:JD786539 SZ786529:SZ786539 ACV786529:ACV786539 AMR786529:AMR786539 AWN786529:AWN786539 BGJ786529:BGJ786539 BQF786529:BQF786539 CAB786529:CAB786539 CJX786529:CJX786539 CTT786529:CTT786539 DDP786529:DDP786539 DNL786529:DNL786539 DXH786529:DXH786539 EHD786529:EHD786539 EQZ786529:EQZ786539 FAV786529:FAV786539 FKR786529:FKR786539 FUN786529:FUN786539 GEJ786529:GEJ786539 GOF786529:GOF786539 GYB786529:GYB786539 HHX786529:HHX786539 HRT786529:HRT786539 IBP786529:IBP786539 ILL786529:ILL786539 IVH786529:IVH786539 JFD786529:JFD786539 JOZ786529:JOZ786539 JYV786529:JYV786539 KIR786529:KIR786539 KSN786529:KSN786539 LCJ786529:LCJ786539 LMF786529:LMF786539 LWB786529:LWB786539 MFX786529:MFX786539 MPT786529:MPT786539 MZP786529:MZP786539 NJL786529:NJL786539 NTH786529:NTH786539 ODD786529:ODD786539 OMZ786529:OMZ786539 OWV786529:OWV786539 PGR786529:PGR786539 PQN786529:PQN786539 QAJ786529:QAJ786539 QKF786529:QKF786539 QUB786529:QUB786539 RDX786529:RDX786539 RNT786529:RNT786539 RXP786529:RXP786539 SHL786529:SHL786539 SRH786529:SRH786539 TBD786529:TBD786539 TKZ786529:TKZ786539 TUV786529:TUV786539 UER786529:UER786539 UON786529:UON786539 UYJ786529:UYJ786539 VIF786529:VIF786539 VSB786529:VSB786539 WBX786529:WBX786539 WLT786529:WLT786539 WVP786529:WVP786539 H852065:H852075 JD852065:JD852075 SZ852065:SZ852075 ACV852065:ACV852075 AMR852065:AMR852075 AWN852065:AWN852075 BGJ852065:BGJ852075 BQF852065:BQF852075 CAB852065:CAB852075 CJX852065:CJX852075 CTT852065:CTT852075 DDP852065:DDP852075 DNL852065:DNL852075 DXH852065:DXH852075 EHD852065:EHD852075 EQZ852065:EQZ852075 FAV852065:FAV852075 FKR852065:FKR852075 FUN852065:FUN852075 GEJ852065:GEJ852075 GOF852065:GOF852075 GYB852065:GYB852075 HHX852065:HHX852075 HRT852065:HRT852075 IBP852065:IBP852075 ILL852065:ILL852075 IVH852065:IVH852075 JFD852065:JFD852075 JOZ852065:JOZ852075 JYV852065:JYV852075 KIR852065:KIR852075 KSN852065:KSN852075 LCJ852065:LCJ852075 LMF852065:LMF852075 LWB852065:LWB852075 MFX852065:MFX852075 MPT852065:MPT852075 MZP852065:MZP852075 NJL852065:NJL852075 NTH852065:NTH852075 ODD852065:ODD852075 OMZ852065:OMZ852075 OWV852065:OWV852075 PGR852065:PGR852075 PQN852065:PQN852075 QAJ852065:QAJ852075 QKF852065:QKF852075 QUB852065:QUB852075 RDX852065:RDX852075 RNT852065:RNT852075 RXP852065:RXP852075 SHL852065:SHL852075 SRH852065:SRH852075 TBD852065:TBD852075 TKZ852065:TKZ852075 TUV852065:TUV852075 UER852065:UER852075 UON852065:UON852075 UYJ852065:UYJ852075 VIF852065:VIF852075 VSB852065:VSB852075 WBX852065:WBX852075 WLT852065:WLT852075 WVP852065:WVP852075 H917601:H917611 JD917601:JD917611 SZ917601:SZ917611 ACV917601:ACV917611 AMR917601:AMR917611 AWN917601:AWN917611 BGJ917601:BGJ917611 BQF917601:BQF917611 CAB917601:CAB917611 CJX917601:CJX917611 CTT917601:CTT917611 DDP917601:DDP917611 DNL917601:DNL917611 DXH917601:DXH917611 EHD917601:EHD917611 EQZ917601:EQZ917611 FAV917601:FAV917611 FKR917601:FKR917611 FUN917601:FUN917611 GEJ917601:GEJ917611 GOF917601:GOF917611 GYB917601:GYB917611 HHX917601:HHX917611 HRT917601:HRT917611 IBP917601:IBP917611 ILL917601:ILL917611 IVH917601:IVH917611 JFD917601:JFD917611 JOZ917601:JOZ917611 JYV917601:JYV917611 KIR917601:KIR917611 KSN917601:KSN917611 LCJ917601:LCJ917611 LMF917601:LMF917611 LWB917601:LWB917611 MFX917601:MFX917611 MPT917601:MPT917611 MZP917601:MZP917611 NJL917601:NJL917611 NTH917601:NTH917611 ODD917601:ODD917611 OMZ917601:OMZ917611 OWV917601:OWV917611 PGR917601:PGR917611 PQN917601:PQN917611 QAJ917601:QAJ917611 QKF917601:QKF917611 QUB917601:QUB917611 RDX917601:RDX917611 RNT917601:RNT917611 RXP917601:RXP917611 SHL917601:SHL917611 SRH917601:SRH917611 TBD917601:TBD917611 TKZ917601:TKZ917611 TUV917601:TUV917611 UER917601:UER917611 UON917601:UON917611 UYJ917601:UYJ917611 VIF917601:VIF917611 VSB917601:VSB917611 WBX917601:WBX917611 WLT917601:WLT917611 WVP917601:WVP917611 H983137:H983147 JD983137:JD983147 SZ983137:SZ983147 ACV983137:ACV983147 AMR983137:AMR983147 AWN983137:AWN983147 BGJ983137:BGJ983147 BQF983137:BQF983147 CAB983137:CAB983147 CJX983137:CJX983147 CTT983137:CTT983147 DDP983137:DDP983147 DNL983137:DNL983147 DXH983137:DXH983147 EHD983137:EHD983147 EQZ983137:EQZ983147 FAV983137:FAV983147 FKR983137:FKR983147 FUN983137:FUN983147 GEJ983137:GEJ983147 GOF983137:GOF983147 GYB983137:GYB983147 HHX983137:HHX983147 HRT983137:HRT983147 IBP983137:IBP983147 ILL983137:ILL983147 IVH983137:IVH983147 JFD983137:JFD983147 JOZ983137:JOZ983147 JYV983137:JYV983147 KIR983137:KIR983147 KSN983137:KSN983147 LCJ983137:LCJ983147 LMF983137:LMF983147 LWB983137:LWB983147 MFX983137:MFX983147 MPT983137:MPT983147 MZP983137:MZP983147 NJL983137:NJL983147 NTH983137:NTH983147 ODD983137:ODD983147 OMZ983137:OMZ983147 OWV983137:OWV983147 PGR983137:PGR983147 PQN983137:PQN983147 QAJ983137:QAJ983147 QKF983137:QKF983147 QUB983137:QUB983147 RDX983137:RDX983147 RNT983137:RNT983147 RXP983137:RXP983147 SHL983137:SHL983147 SRH983137:SRH983147 TBD983137:TBD983147 TKZ983137:TKZ983147 TUV983137:TUV983147 UER983137:UER983147 UON983137:UON983147 UYJ983137:UYJ983147 VIF983137:VIF983147 VSB983137:VSB983147 WBX983137:WBX983147 WLT983137:WLT983147 WVP983137:WVP983147 H33 JD33 SZ33 ACV33 AMR33 AWN33 BGJ33 BQF33 CAB33 CJX33 CTT33 DDP33 DNL33 DXH33 EHD33 EQZ33 FAV33 FKR33 FUN33 GEJ33 GOF33 GYB33 HHX33 HRT33 IBP33 ILL33 IVH33 JFD33 JOZ33 JYV33 KIR33 KSN33 LCJ33 LMF33 LWB33 MFX33 MPT33 MZP33 NJL33 NTH33 ODD33 OMZ33 OWV33 PGR33 PQN33 QAJ33 QKF33 QUB33 RDX33 RNT33 RXP33 SHL33 SRH33 TBD33 TKZ33 TUV33 UER33 UON33 UYJ33 VIF33 VSB33 WBX33 WLT33 WVP33 H65578 JD65578 SZ65578 ACV65578 AMR65578 AWN65578 BGJ65578 BQF65578 CAB65578 CJX65578 CTT65578 DDP65578 DNL65578 DXH65578 EHD65578 EQZ65578 FAV65578 FKR65578 FUN65578 GEJ65578 GOF65578 GYB65578 HHX65578 HRT65578 IBP65578 ILL65578 IVH65578 JFD65578 JOZ65578 JYV65578 KIR65578 KSN65578 LCJ65578 LMF65578 LWB65578 MFX65578 MPT65578 MZP65578 NJL65578 NTH65578 ODD65578 OMZ65578 OWV65578 PGR65578 PQN65578 QAJ65578 QKF65578 QUB65578 RDX65578 RNT65578 RXP65578 SHL65578 SRH65578 TBD65578 TKZ65578 TUV65578 UER65578 UON65578 UYJ65578 VIF65578 VSB65578 WBX65578 WLT65578 WVP65578 H131114 JD131114 SZ131114 ACV131114 AMR131114 AWN131114 BGJ131114 BQF131114 CAB131114 CJX131114 CTT131114 DDP131114 DNL131114 DXH131114 EHD131114 EQZ131114 FAV131114 FKR131114 FUN131114 GEJ131114 GOF131114 GYB131114 HHX131114 HRT131114 IBP131114 ILL131114 IVH131114 JFD131114 JOZ131114 JYV131114 KIR131114 KSN131114 LCJ131114 LMF131114 LWB131114 MFX131114 MPT131114 MZP131114 NJL131114 NTH131114 ODD131114 OMZ131114 OWV131114 PGR131114 PQN131114 QAJ131114 QKF131114 QUB131114 RDX131114 RNT131114 RXP131114 SHL131114 SRH131114 TBD131114 TKZ131114 TUV131114 UER131114 UON131114 UYJ131114 VIF131114 VSB131114 WBX131114 WLT131114 WVP131114 H196650 JD196650 SZ196650 ACV196650 AMR196650 AWN196650 BGJ196650 BQF196650 CAB196650 CJX196650 CTT196650 DDP196650 DNL196650 DXH196650 EHD196650 EQZ196650 FAV196650 FKR196650 FUN196650 GEJ196650 GOF196650 GYB196650 HHX196650 HRT196650 IBP196650 ILL196650 IVH196650 JFD196650 JOZ196650 JYV196650 KIR196650 KSN196650 LCJ196650 LMF196650 LWB196650 MFX196650 MPT196650 MZP196650 NJL196650 NTH196650 ODD196650 OMZ196650 OWV196650 PGR196650 PQN196650 QAJ196650 QKF196650 QUB196650 RDX196650 RNT196650 RXP196650 SHL196650 SRH196650 TBD196650 TKZ196650 TUV196650 UER196650 UON196650 UYJ196650 VIF196650 VSB196650 WBX196650 WLT196650 WVP196650 H262186 JD262186 SZ262186 ACV262186 AMR262186 AWN262186 BGJ262186 BQF262186 CAB262186 CJX262186 CTT262186 DDP262186 DNL262186 DXH262186 EHD262186 EQZ262186 FAV262186 FKR262186 FUN262186 GEJ262186 GOF262186 GYB262186 HHX262186 HRT262186 IBP262186 ILL262186 IVH262186 JFD262186 JOZ262186 JYV262186 KIR262186 KSN262186 LCJ262186 LMF262186 LWB262186 MFX262186 MPT262186 MZP262186 NJL262186 NTH262186 ODD262186 OMZ262186 OWV262186 PGR262186 PQN262186 QAJ262186 QKF262186 QUB262186 RDX262186 RNT262186 RXP262186 SHL262186 SRH262186 TBD262186 TKZ262186 TUV262186 UER262186 UON262186 UYJ262186 VIF262186 VSB262186 WBX262186 WLT262186 WVP262186 H327722 JD327722 SZ327722 ACV327722 AMR327722 AWN327722 BGJ327722 BQF327722 CAB327722 CJX327722 CTT327722 DDP327722 DNL327722 DXH327722 EHD327722 EQZ327722 FAV327722 FKR327722 FUN327722 GEJ327722 GOF327722 GYB327722 HHX327722 HRT327722 IBP327722 ILL327722 IVH327722 JFD327722 JOZ327722 JYV327722 KIR327722 KSN327722 LCJ327722 LMF327722 LWB327722 MFX327722 MPT327722 MZP327722 NJL327722 NTH327722 ODD327722 OMZ327722 OWV327722 PGR327722 PQN327722 QAJ327722 QKF327722 QUB327722 RDX327722 RNT327722 RXP327722 SHL327722 SRH327722 TBD327722 TKZ327722 TUV327722 UER327722 UON327722 UYJ327722 VIF327722 VSB327722 WBX327722 WLT327722 WVP327722 H393258 JD393258 SZ393258 ACV393258 AMR393258 AWN393258 BGJ393258 BQF393258 CAB393258 CJX393258 CTT393258 DDP393258 DNL393258 DXH393258 EHD393258 EQZ393258 FAV393258 FKR393258 FUN393258 GEJ393258 GOF393258 GYB393258 HHX393258 HRT393258 IBP393258 ILL393258 IVH393258 JFD393258 JOZ393258 JYV393258 KIR393258 KSN393258 LCJ393258 LMF393258 LWB393258 MFX393258 MPT393258 MZP393258 NJL393258 NTH393258 ODD393258 OMZ393258 OWV393258 PGR393258 PQN393258 QAJ393258 QKF393258 QUB393258 RDX393258 RNT393258 RXP393258 SHL393258 SRH393258 TBD393258 TKZ393258 TUV393258 UER393258 UON393258 UYJ393258 VIF393258 VSB393258 WBX393258 WLT393258 WVP393258 H458794 JD458794 SZ458794 ACV458794 AMR458794 AWN458794 BGJ458794 BQF458794 CAB458794 CJX458794 CTT458794 DDP458794 DNL458794 DXH458794 EHD458794 EQZ458794 FAV458794 FKR458794 FUN458794 GEJ458794 GOF458794 GYB458794 HHX458794 HRT458794 IBP458794 ILL458794 IVH458794 JFD458794 JOZ458794 JYV458794 KIR458794 KSN458794 LCJ458794 LMF458794 LWB458794 MFX458794 MPT458794 MZP458794 NJL458794 NTH458794 ODD458794 OMZ458794 OWV458794 PGR458794 PQN458794 QAJ458794 QKF458794 QUB458794 RDX458794 RNT458794 RXP458794 SHL458794 SRH458794 TBD458794 TKZ458794 TUV458794 UER458794 UON458794 UYJ458794 VIF458794 VSB458794 WBX458794 WLT458794 WVP458794 H524330 JD524330 SZ524330 ACV524330 AMR524330 AWN524330 BGJ524330 BQF524330 CAB524330 CJX524330 CTT524330 DDP524330 DNL524330 DXH524330 EHD524330 EQZ524330 FAV524330 FKR524330 FUN524330 GEJ524330 GOF524330 GYB524330 HHX524330 HRT524330 IBP524330 ILL524330 IVH524330 JFD524330 JOZ524330 JYV524330 KIR524330 KSN524330 LCJ524330 LMF524330 LWB524330 MFX524330 MPT524330 MZP524330 NJL524330 NTH524330 ODD524330 OMZ524330 OWV524330 PGR524330 PQN524330 QAJ524330 QKF524330 QUB524330 RDX524330 RNT524330 RXP524330 SHL524330 SRH524330 TBD524330 TKZ524330 TUV524330 UER524330 UON524330 UYJ524330 VIF524330 VSB524330 WBX524330 WLT524330 WVP524330 H589866 JD589866 SZ589866 ACV589866 AMR589866 AWN589866 BGJ589866 BQF589866 CAB589866 CJX589866 CTT589866 DDP589866 DNL589866 DXH589866 EHD589866 EQZ589866 FAV589866 FKR589866 FUN589866 GEJ589866 GOF589866 GYB589866 HHX589866 HRT589866 IBP589866 ILL589866 IVH589866 JFD589866 JOZ589866 JYV589866 KIR589866 KSN589866 LCJ589866 LMF589866 LWB589866 MFX589866 MPT589866 MZP589866 NJL589866 NTH589866 ODD589866 OMZ589866 OWV589866 PGR589866 PQN589866 QAJ589866 QKF589866 QUB589866 RDX589866 RNT589866 RXP589866 SHL589866 SRH589866 TBD589866 TKZ589866 TUV589866 UER589866 UON589866 UYJ589866 VIF589866 VSB589866 WBX589866 WLT589866 WVP589866 H655402 JD655402 SZ655402 ACV655402 AMR655402 AWN655402 BGJ655402 BQF655402 CAB655402 CJX655402 CTT655402 DDP655402 DNL655402 DXH655402 EHD655402 EQZ655402 FAV655402 FKR655402 FUN655402 GEJ655402 GOF655402 GYB655402 HHX655402 HRT655402 IBP655402 ILL655402 IVH655402 JFD655402 JOZ655402 JYV655402 KIR655402 KSN655402 LCJ655402 LMF655402 LWB655402 MFX655402 MPT655402 MZP655402 NJL655402 NTH655402 ODD655402 OMZ655402 OWV655402 PGR655402 PQN655402 QAJ655402 QKF655402 QUB655402 RDX655402 RNT655402 RXP655402 SHL655402 SRH655402 TBD655402 TKZ655402 TUV655402 UER655402 UON655402 UYJ655402 VIF655402 VSB655402 WBX655402 WLT655402 WVP655402 H720938 JD720938 SZ720938 ACV720938 AMR720938 AWN720938 BGJ720938 BQF720938 CAB720938 CJX720938 CTT720938 DDP720938 DNL720938 DXH720938 EHD720938 EQZ720938 FAV720938 FKR720938 FUN720938 GEJ720938 GOF720938 GYB720938 HHX720938 HRT720938 IBP720938 ILL720938 IVH720938 JFD720938 JOZ720938 JYV720938 KIR720938 KSN720938 LCJ720938 LMF720938 LWB720938 MFX720938 MPT720938 MZP720938 NJL720938 NTH720938 ODD720938 OMZ720938 OWV720938 PGR720938 PQN720938 QAJ720938 QKF720938 QUB720938 RDX720938 RNT720938 RXP720938 SHL720938 SRH720938 TBD720938 TKZ720938 TUV720938 UER720938 UON720938 UYJ720938 VIF720938 VSB720938 WBX720938 WLT720938 WVP720938 H786474 JD786474 SZ786474 ACV786474 AMR786474 AWN786474 BGJ786474 BQF786474 CAB786474 CJX786474 CTT786474 DDP786474 DNL786474 DXH786474 EHD786474 EQZ786474 FAV786474 FKR786474 FUN786474 GEJ786474 GOF786474 GYB786474 HHX786474 HRT786474 IBP786474 ILL786474 IVH786474 JFD786474 JOZ786474 JYV786474 KIR786474 KSN786474 LCJ786474 LMF786474 LWB786474 MFX786474 MPT786474 MZP786474 NJL786474 NTH786474 ODD786474 OMZ786474 OWV786474 PGR786474 PQN786474 QAJ786474 QKF786474 QUB786474 RDX786474 RNT786474 RXP786474 SHL786474 SRH786474 TBD786474 TKZ786474 TUV786474 UER786474 UON786474 UYJ786474 VIF786474 VSB786474 WBX786474 WLT786474 WVP786474 H852010 JD852010 SZ852010 ACV852010 AMR852010 AWN852010 BGJ852010 BQF852010 CAB852010 CJX852010 CTT852010 DDP852010 DNL852010 DXH852010 EHD852010 EQZ852010 FAV852010 FKR852010 FUN852010 GEJ852010 GOF852010 GYB852010 HHX852010 HRT852010 IBP852010 ILL852010 IVH852010 JFD852010 JOZ852010 JYV852010 KIR852010 KSN852010 LCJ852010 LMF852010 LWB852010 MFX852010 MPT852010 MZP852010 NJL852010 NTH852010 ODD852010 OMZ852010 OWV852010 PGR852010 PQN852010 QAJ852010 QKF852010 QUB852010 RDX852010 RNT852010 RXP852010 SHL852010 SRH852010 TBD852010 TKZ852010 TUV852010 UER852010 UON852010 UYJ852010 VIF852010 VSB852010 WBX852010 WLT852010 WVP852010 H917546 JD917546 SZ917546 ACV917546 AMR917546 AWN917546 BGJ917546 BQF917546 CAB917546 CJX917546 CTT917546 DDP917546 DNL917546 DXH917546 EHD917546 EQZ917546 FAV917546 FKR917546 FUN917546 GEJ917546 GOF917546 GYB917546 HHX917546 HRT917546 IBP917546 ILL917546 IVH917546 JFD917546 JOZ917546 JYV917546 KIR917546 KSN917546 LCJ917546 LMF917546 LWB917546 MFX917546 MPT917546 MZP917546 NJL917546 NTH917546 ODD917546 OMZ917546 OWV917546 PGR917546 PQN917546 QAJ917546 QKF917546 QUB917546 RDX917546 RNT917546 RXP917546 SHL917546 SRH917546 TBD917546 TKZ917546 TUV917546 UER917546 UON917546 UYJ917546 VIF917546 VSB917546 WBX917546 WLT917546 WVP917546 H983082 JD983082 SZ983082 ACV983082 AMR983082 AWN983082 BGJ983082 BQF983082 CAB983082 CJX983082 CTT983082 DDP983082 DNL983082 DXH983082 EHD983082 EQZ983082 FAV983082 FKR983082 FUN983082 GEJ983082 GOF983082 GYB983082 HHX983082 HRT983082 IBP983082 ILL983082 IVH983082 JFD983082 JOZ983082 JYV983082 KIR983082 KSN983082 LCJ983082 LMF983082 LWB983082 MFX983082 MPT983082 MZP983082 NJL983082 NTH983082 ODD983082 OMZ983082 OWV983082 PGR983082 PQN983082 QAJ983082 QKF983082 QUB983082 RDX983082 RNT983082 RXP983082 SHL983082 SRH983082 TBD983082 TKZ983082 TUV983082 UER983082 UON983082 UYJ983082 VIF983082 VSB983082 WBX983082 WLT983082 WVP983082 H57 JD57 SZ57 ACV57 AMR57 AWN57 BGJ57 BQF57 CAB57 CJX57 CTT57 DDP57 DNL57 DXH57 EHD57 EQZ57 FAV57 FKR57 FUN57 GEJ57 GOF57 GYB57 HHX57 HRT57 IBP57 ILL57 IVH57 JFD57 JOZ57 JYV57 KIR57 KSN57 LCJ57 LMF57 LWB57 MFX57 MPT57 MZP57 NJL57 NTH57 ODD57 OMZ57 OWV57 PGR57 PQN57 QAJ57 QKF57 QUB57 RDX57 RNT57 RXP57 SHL57 SRH57 TBD57 TKZ57 TUV57 UER57 UON57 UYJ57 VIF57 VSB57 WBX57 WLT57 WVP57 H65593 JD65593 SZ65593 ACV65593 AMR65593 AWN65593 BGJ65593 BQF65593 CAB65593 CJX65593 CTT65593 DDP65593 DNL65593 DXH65593 EHD65593 EQZ65593 FAV65593 FKR65593 FUN65593 GEJ65593 GOF65593 GYB65593 HHX65593 HRT65593 IBP65593 ILL65593 IVH65593 JFD65593 JOZ65593 JYV65593 KIR65593 KSN65593 LCJ65593 LMF65593 LWB65593 MFX65593 MPT65593 MZP65593 NJL65593 NTH65593 ODD65593 OMZ65593 OWV65593 PGR65593 PQN65593 QAJ65593 QKF65593 QUB65593 RDX65593 RNT65593 RXP65593 SHL65593 SRH65593 TBD65593 TKZ65593 TUV65593 UER65593 UON65593 UYJ65593 VIF65593 VSB65593 WBX65593 WLT65593 WVP65593 H131129 JD131129 SZ131129 ACV131129 AMR131129 AWN131129 BGJ131129 BQF131129 CAB131129 CJX131129 CTT131129 DDP131129 DNL131129 DXH131129 EHD131129 EQZ131129 FAV131129 FKR131129 FUN131129 GEJ131129 GOF131129 GYB131129 HHX131129 HRT131129 IBP131129 ILL131129 IVH131129 JFD131129 JOZ131129 JYV131129 KIR131129 KSN131129 LCJ131129 LMF131129 LWB131129 MFX131129 MPT131129 MZP131129 NJL131129 NTH131129 ODD131129 OMZ131129 OWV131129 PGR131129 PQN131129 QAJ131129 QKF131129 QUB131129 RDX131129 RNT131129 RXP131129 SHL131129 SRH131129 TBD131129 TKZ131129 TUV131129 UER131129 UON131129 UYJ131129 VIF131129 VSB131129 WBX131129 WLT131129 WVP131129 H196665 JD196665 SZ196665 ACV196665 AMR196665 AWN196665 BGJ196665 BQF196665 CAB196665 CJX196665 CTT196665 DDP196665 DNL196665 DXH196665 EHD196665 EQZ196665 FAV196665 FKR196665 FUN196665 GEJ196665 GOF196665 GYB196665 HHX196665 HRT196665 IBP196665 ILL196665 IVH196665 JFD196665 JOZ196665 JYV196665 KIR196665 KSN196665 LCJ196665 LMF196665 LWB196665 MFX196665 MPT196665 MZP196665 NJL196665 NTH196665 ODD196665 OMZ196665 OWV196665 PGR196665 PQN196665 QAJ196665 QKF196665 QUB196665 RDX196665 RNT196665 RXP196665 SHL196665 SRH196665 TBD196665 TKZ196665 TUV196665 UER196665 UON196665 UYJ196665 VIF196665 VSB196665 WBX196665 WLT196665 WVP196665 H262201 JD262201 SZ262201 ACV262201 AMR262201 AWN262201 BGJ262201 BQF262201 CAB262201 CJX262201 CTT262201 DDP262201 DNL262201 DXH262201 EHD262201 EQZ262201 FAV262201 FKR262201 FUN262201 GEJ262201 GOF262201 GYB262201 HHX262201 HRT262201 IBP262201 ILL262201 IVH262201 JFD262201 JOZ262201 JYV262201 KIR262201 KSN262201 LCJ262201 LMF262201 LWB262201 MFX262201 MPT262201 MZP262201 NJL262201 NTH262201 ODD262201 OMZ262201 OWV262201 PGR262201 PQN262201 QAJ262201 QKF262201 QUB262201 RDX262201 RNT262201 RXP262201 SHL262201 SRH262201 TBD262201 TKZ262201 TUV262201 UER262201 UON262201 UYJ262201 VIF262201 VSB262201 WBX262201 WLT262201 WVP262201 H327737 JD327737 SZ327737 ACV327737 AMR327737 AWN327737 BGJ327737 BQF327737 CAB327737 CJX327737 CTT327737 DDP327737 DNL327737 DXH327737 EHD327737 EQZ327737 FAV327737 FKR327737 FUN327737 GEJ327737 GOF327737 GYB327737 HHX327737 HRT327737 IBP327737 ILL327737 IVH327737 JFD327737 JOZ327737 JYV327737 KIR327737 KSN327737 LCJ327737 LMF327737 LWB327737 MFX327737 MPT327737 MZP327737 NJL327737 NTH327737 ODD327737 OMZ327737 OWV327737 PGR327737 PQN327737 QAJ327737 QKF327737 QUB327737 RDX327737 RNT327737 RXP327737 SHL327737 SRH327737 TBD327737 TKZ327737 TUV327737 UER327737 UON327737 UYJ327737 VIF327737 VSB327737 WBX327737 WLT327737 WVP327737 H393273 JD393273 SZ393273 ACV393273 AMR393273 AWN393273 BGJ393273 BQF393273 CAB393273 CJX393273 CTT393273 DDP393273 DNL393273 DXH393273 EHD393273 EQZ393273 FAV393273 FKR393273 FUN393273 GEJ393273 GOF393273 GYB393273 HHX393273 HRT393273 IBP393273 ILL393273 IVH393273 JFD393273 JOZ393273 JYV393273 KIR393273 KSN393273 LCJ393273 LMF393273 LWB393273 MFX393273 MPT393273 MZP393273 NJL393273 NTH393273 ODD393273 OMZ393273 OWV393273 PGR393273 PQN393273 QAJ393273 QKF393273 QUB393273 RDX393273 RNT393273 RXP393273 SHL393273 SRH393273 TBD393273 TKZ393273 TUV393273 UER393273 UON393273 UYJ393273 VIF393273 VSB393273 WBX393273 WLT393273 WVP393273 H458809 JD458809 SZ458809 ACV458809 AMR458809 AWN458809 BGJ458809 BQF458809 CAB458809 CJX458809 CTT458809 DDP458809 DNL458809 DXH458809 EHD458809 EQZ458809 FAV458809 FKR458809 FUN458809 GEJ458809 GOF458809 GYB458809 HHX458809 HRT458809 IBP458809 ILL458809 IVH458809 JFD458809 JOZ458809 JYV458809 KIR458809 KSN458809 LCJ458809 LMF458809 LWB458809 MFX458809 MPT458809 MZP458809 NJL458809 NTH458809 ODD458809 OMZ458809 OWV458809 PGR458809 PQN458809 QAJ458809 QKF458809 QUB458809 RDX458809 RNT458809 RXP458809 SHL458809 SRH458809 TBD458809 TKZ458809 TUV458809 UER458809 UON458809 UYJ458809 VIF458809 VSB458809 WBX458809 WLT458809 WVP458809 H524345 JD524345 SZ524345 ACV524345 AMR524345 AWN524345 BGJ524345 BQF524345 CAB524345 CJX524345 CTT524345 DDP524345 DNL524345 DXH524345 EHD524345 EQZ524345 FAV524345 FKR524345 FUN524345 GEJ524345 GOF524345 GYB524345 HHX524345 HRT524345 IBP524345 ILL524345 IVH524345 JFD524345 JOZ524345 JYV524345 KIR524345 KSN524345 LCJ524345 LMF524345 LWB524345 MFX524345 MPT524345 MZP524345 NJL524345 NTH524345 ODD524345 OMZ524345 OWV524345 PGR524345 PQN524345 QAJ524345 QKF524345 QUB524345 RDX524345 RNT524345 RXP524345 SHL524345 SRH524345 TBD524345 TKZ524345 TUV524345 UER524345 UON524345 UYJ524345 VIF524345 VSB524345 WBX524345 WLT524345 WVP524345 H589881 JD589881 SZ589881 ACV589881 AMR589881 AWN589881 BGJ589881 BQF589881 CAB589881 CJX589881 CTT589881 DDP589881 DNL589881 DXH589881 EHD589881 EQZ589881 FAV589881 FKR589881 FUN589881 GEJ589881 GOF589881 GYB589881 HHX589881 HRT589881 IBP589881 ILL589881 IVH589881 JFD589881 JOZ589881 JYV589881 KIR589881 KSN589881 LCJ589881 LMF589881 LWB589881 MFX589881 MPT589881 MZP589881 NJL589881 NTH589881 ODD589881 OMZ589881 OWV589881 PGR589881 PQN589881 QAJ589881 QKF589881 QUB589881 RDX589881 RNT589881 RXP589881 SHL589881 SRH589881 TBD589881 TKZ589881 TUV589881 UER589881 UON589881 UYJ589881 VIF589881 VSB589881 WBX589881 WLT589881 WVP589881 H655417 JD655417 SZ655417 ACV655417 AMR655417 AWN655417 BGJ655417 BQF655417 CAB655417 CJX655417 CTT655417 DDP655417 DNL655417 DXH655417 EHD655417 EQZ655417 FAV655417 FKR655417 FUN655417 GEJ655417 GOF655417 GYB655417 HHX655417 HRT655417 IBP655417 ILL655417 IVH655417 JFD655417 JOZ655417 JYV655417 KIR655417 KSN655417 LCJ655417 LMF655417 LWB655417 MFX655417 MPT655417 MZP655417 NJL655417 NTH655417 ODD655417 OMZ655417 OWV655417 PGR655417 PQN655417 QAJ655417 QKF655417 QUB655417 RDX655417 RNT655417 RXP655417 SHL655417 SRH655417 TBD655417 TKZ655417 TUV655417 UER655417 UON655417 UYJ655417 VIF655417 VSB655417 WBX655417 WLT655417 WVP655417 H720953 JD720953 SZ720953 ACV720953 AMR720953 AWN720953 BGJ720953 BQF720953 CAB720953 CJX720953 CTT720953 DDP720953 DNL720953 DXH720953 EHD720953 EQZ720953 FAV720953 FKR720953 FUN720953 GEJ720953 GOF720953 GYB720953 HHX720953 HRT720953 IBP720953 ILL720953 IVH720953 JFD720953 JOZ720953 JYV720953 KIR720953 KSN720953 LCJ720953 LMF720953 LWB720953 MFX720953 MPT720953 MZP720953 NJL720953 NTH720953 ODD720953 OMZ720953 OWV720953 PGR720953 PQN720953 QAJ720953 QKF720953 QUB720953 RDX720953 RNT720953 RXP720953 SHL720953 SRH720953 TBD720953 TKZ720953 TUV720953 UER720953 UON720953 UYJ720953 VIF720953 VSB720953 WBX720953 WLT720953 WVP720953 H786489 JD786489 SZ786489 ACV786489 AMR786489 AWN786489 BGJ786489 BQF786489 CAB786489 CJX786489 CTT786489 DDP786489 DNL786489 DXH786489 EHD786489 EQZ786489 FAV786489 FKR786489 FUN786489 GEJ786489 GOF786489 GYB786489 HHX786489 HRT786489 IBP786489 ILL786489 IVH786489 JFD786489 JOZ786489 JYV786489 KIR786489 KSN786489 LCJ786489 LMF786489 LWB786489 MFX786489 MPT786489 MZP786489 NJL786489 NTH786489 ODD786489 OMZ786489 OWV786489 PGR786489 PQN786489 QAJ786489 QKF786489 QUB786489 RDX786489 RNT786489 RXP786489 SHL786489 SRH786489 TBD786489 TKZ786489 TUV786489 UER786489 UON786489 UYJ786489 VIF786489 VSB786489 WBX786489 WLT786489 WVP786489 H852025 JD852025 SZ852025 ACV852025 AMR852025 AWN852025 BGJ852025 BQF852025 CAB852025 CJX852025 CTT852025 DDP852025 DNL852025 DXH852025 EHD852025 EQZ852025 FAV852025 FKR852025 FUN852025 GEJ852025 GOF852025 GYB852025 HHX852025 HRT852025 IBP852025 ILL852025 IVH852025 JFD852025 JOZ852025 JYV852025 KIR852025 KSN852025 LCJ852025 LMF852025 LWB852025 MFX852025 MPT852025 MZP852025 NJL852025 NTH852025 ODD852025 OMZ852025 OWV852025 PGR852025 PQN852025 QAJ852025 QKF852025 QUB852025 RDX852025 RNT852025 RXP852025 SHL852025 SRH852025 TBD852025 TKZ852025 TUV852025 UER852025 UON852025 UYJ852025 VIF852025 VSB852025 WBX852025 WLT852025 WVP852025 H917561 JD917561 SZ917561 ACV917561 AMR917561 AWN917561 BGJ917561 BQF917561 CAB917561 CJX917561 CTT917561 DDP917561 DNL917561 DXH917561 EHD917561 EQZ917561 FAV917561 FKR917561 FUN917561 GEJ917561 GOF917561 GYB917561 HHX917561 HRT917561 IBP917561 ILL917561 IVH917561 JFD917561 JOZ917561 JYV917561 KIR917561 KSN917561 LCJ917561 LMF917561 LWB917561 MFX917561 MPT917561 MZP917561 NJL917561 NTH917561 ODD917561 OMZ917561 OWV917561 PGR917561 PQN917561 QAJ917561 QKF917561 QUB917561 RDX917561 RNT917561 RXP917561 SHL917561 SRH917561 TBD917561 TKZ917561 TUV917561 UER917561 UON917561 UYJ917561 VIF917561 VSB917561 WBX917561 WLT917561 WVP917561 H983097 JD983097 SZ983097 ACV983097 AMR983097 AWN983097 BGJ983097 BQF983097 CAB983097 CJX983097 CTT983097 DDP983097 DNL983097 DXH983097 EHD983097 EQZ983097 FAV983097 FKR983097 FUN983097 GEJ983097 GOF983097 GYB983097 HHX983097 HRT983097 IBP983097 ILL983097 IVH983097 JFD983097 JOZ983097 JYV983097 KIR983097 KSN983097 LCJ983097 LMF983097 LWB983097 MFX983097 MPT983097 MZP983097 NJL983097 NTH983097 ODD983097 OMZ983097 OWV983097 PGR983097 PQN983097 QAJ983097 QKF983097 QUB983097 RDX983097 RNT983097 RXP983097 SHL983097 SRH983097 TBD983097 TKZ983097 TUV983097 UER983097 UON983097 UYJ983097 VIF983097 VSB983097 WBX983097 WLT983097 WVP983097 H41 JD41 SZ41 ACV41 AMR41 AWN41 BGJ41 BQF41 CAB41 CJX41 CTT41 DDP41 DNL41 DXH41 EHD41 EQZ41 FAV41 FKR41 FUN41 GEJ41 GOF41 GYB41 HHX41 HRT41 IBP41 ILL41 IVH41 JFD41 JOZ41 JYV41 KIR41 KSN41 LCJ41 LMF41 LWB41 MFX41 MPT41 MZP41 NJL41 NTH41 ODD41 OMZ41 OWV41 PGR41 PQN41 QAJ41 QKF41 QUB41 RDX41 RNT41 RXP41 SHL41 SRH41 TBD41 TKZ41 TUV41 UER41 UON41 UYJ41 VIF41 VSB41 WBX41 WLT41 WVP41 H65583 JD65583 SZ65583 ACV65583 AMR65583 AWN65583 BGJ65583 BQF65583 CAB65583 CJX65583 CTT65583 DDP65583 DNL65583 DXH65583 EHD65583 EQZ65583 FAV65583 FKR65583 FUN65583 GEJ65583 GOF65583 GYB65583 HHX65583 HRT65583 IBP65583 ILL65583 IVH65583 JFD65583 JOZ65583 JYV65583 KIR65583 KSN65583 LCJ65583 LMF65583 LWB65583 MFX65583 MPT65583 MZP65583 NJL65583 NTH65583 ODD65583 OMZ65583 OWV65583 PGR65583 PQN65583 QAJ65583 QKF65583 QUB65583 RDX65583 RNT65583 RXP65583 SHL65583 SRH65583 TBD65583 TKZ65583 TUV65583 UER65583 UON65583 UYJ65583 VIF65583 VSB65583 WBX65583 WLT65583 WVP65583 H131119 JD131119 SZ131119 ACV131119 AMR131119 AWN131119 BGJ131119 BQF131119 CAB131119 CJX131119 CTT131119 DDP131119 DNL131119 DXH131119 EHD131119 EQZ131119 FAV131119 FKR131119 FUN131119 GEJ131119 GOF131119 GYB131119 HHX131119 HRT131119 IBP131119 ILL131119 IVH131119 JFD131119 JOZ131119 JYV131119 KIR131119 KSN131119 LCJ131119 LMF131119 LWB131119 MFX131119 MPT131119 MZP131119 NJL131119 NTH131119 ODD131119 OMZ131119 OWV131119 PGR131119 PQN131119 QAJ131119 QKF131119 QUB131119 RDX131119 RNT131119 RXP131119 SHL131119 SRH131119 TBD131119 TKZ131119 TUV131119 UER131119 UON131119 UYJ131119 VIF131119 VSB131119 WBX131119 WLT131119 WVP131119 H196655 JD196655 SZ196655 ACV196655 AMR196655 AWN196655 BGJ196655 BQF196655 CAB196655 CJX196655 CTT196655 DDP196655 DNL196655 DXH196655 EHD196655 EQZ196655 FAV196655 FKR196655 FUN196655 GEJ196655 GOF196655 GYB196655 HHX196655 HRT196655 IBP196655 ILL196655 IVH196655 JFD196655 JOZ196655 JYV196655 KIR196655 KSN196655 LCJ196655 LMF196655 LWB196655 MFX196655 MPT196655 MZP196655 NJL196655 NTH196655 ODD196655 OMZ196655 OWV196655 PGR196655 PQN196655 QAJ196655 QKF196655 QUB196655 RDX196655 RNT196655 RXP196655 SHL196655 SRH196655 TBD196655 TKZ196655 TUV196655 UER196655 UON196655 UYJ196655 VIF196655 VSB196655 WBX196655 WLT196655 WVP196655 H262191 JD262191 SZ262191 ACV262191 AMR262191 AWN262191 BGJ262191 BQF262191 CAB262191 CJX262191 CTT262191 DDP262191 DNL262191 DXH262191 EHD262191 EQZ262191 FAV262191 FKR262191 FUN262191 GEJ262191 GOF262191 GYB262191 HHX262191 HRT262191 IBP262191 ILL262191 IVH262191 JFD262191 JOZ262191 JYV262191 KIR262191 KSN262191 LCJ262191 LMF262191 LWB262191 MFX262191 MPT262191 MZP262191 NJL262191 NTH262191 ODD262191 OMZ262191 OWV262191 PGR262191 PQN262191 QAJ262191 QKF262191 QUB262191 RDX262191 RNT262191 RXP262191 SHL262191 SRH262191 TBD262191 TKZ262191 TUV262191 UER262191 UON262191 UYJ262191 VIF262191 VSB262191 WBX262191 WLT262191 WVP262191 H327727 JD327727 SZ327727 ACV327727 AMR327727 AWN327727 BGJ327727 BQF327727 CAB327727 CJX327727 CTT327727 DDP327727 DNL327727 DXH327727 EHD327727 EQZ327727 FAV327727 FKR327727 FUN327727 GEJ327727 GOF327727 GYB327727 HHX327727 HRT327727 IBP327727 ILL327727 IVH327727 JFD327727 JOZ327727 JYV327727 KIR327727 KSN327727 LCJ327727 LMF327727 LWB327727 MFX327727 MPT327727 MZP327727 NJL327727 NTH327727 ODD327727 OMZ327727 OWV327727 PGR327727 PQN327727 QAJ327727 QKF327727 QUB327727 RDX327727 RNT327727 RXP327727 SHL327727 SRH327727 TBD327727 TKZ327727 TUV327727 UER327727 UON327727 UYJ327727 VIF327727 VSB327727 WBX327727 WLT327727 WVP327727 H393263 JD393263 SZ393263 ACV393263 AMR393263 AWN393263 BGJ393263 BQF393263 CAB393263 CJX393263 CTT393263 DDP393263 DNL393263 DXH393263 EHD393263 EQZ393263 FAV393263 FKR393263 FUN393263 GEJ393263 GOF393263 GYB393263 HHX393263 HRT393263 IBP393263 ILL393263 IVH393263 JFD393263 JOZ393263 JYV393263 KIR393263 KSN393263 LCJ393263 LMF393263 LWB393263 MFX393263 MPT393263 MZP393263 NJL393263 NTH393263 ODD393263 OMZ393263 OWV393263 PGR393263 PQN393263 QAJ393263 QKF393263 QUB393263 RDX393263 RNT393263 RXP393263 SHL393263 SRH393263 TBD393263 TKZ393263 TUV393263 UER393263 UON393263 UYJ393263 VIF393263 VSB393263 WBX393263 WLT393263 WVP393263 H458799 JD458799 SZ458799 ACV458799 AMR458799 AWN458799 BGJ458799 BQF458799 CAB458799 CJX458799 CTT458799 DDP458799 DNL458799 DXH458799 EHD458799 EQZ458799 FAV458799 FKR458799 FUN458799 GEJ458799 GOF458799 GYB458799 HHX458799 HRT458799 IBP458799 ILL458799 IVH458799 JFD458799 JOZ458799 JYV458799 KIR458799 KSN458799 LCJ458799 LMF458799 LWB458799 MFX458799 MPT458799 MZP458799 NJL458799 NTH458799 ODD458799 OMZ458799 OWV458799 PGR458799 PQN458799 QAJ458799 QKF458799 QUB458799 RDX458799 RNT458799 RXP458799 SHL458799 SRH458799 TBD458799 TKZ458799 TUV458799 UER458799 UON458799 UYJ458799 VIF458799 VSB458799 WBX458799 WLT458799 WVP458799 H524335 JD524335 SZ524335 ACV524335 AMR524335 AWN524335 BGJ524335 BQF524335 CAB524335 CJX524335 CTT524335 DDP524335 DNL524335 DXH524335 EHD524335 EQZ524335 FAV524335 FKR524335 FUN524335 GEJ524335 GOF524335 GYB524335 HHX524335 HRT524335 IBP524335 ILL524335 IVH524335 JFD524335 JOZ524335 JYV524335 KIR524335 KSN524335 LCJ524335 LMF524335 LWB524335 MFX524335 MPT524335 MZP524335 NJL524335 NTH524335 ODD524335 OMZ524335 OWV524335 PGR524335 PQN524335 QAJ524335 QKF524335 QUB524335 RDX524335 RNT524335 RXP524335 SHL524335 SRH524335 TBD524335 TKZ524335 TUV524335 UER524335 UON524335 UYJ524335 VIF524335 VSB524335 WBX524335 WLT524335 WVP524335 H589871 JD589871 SZ589871 ACV589871 AMR589871 AWN589871 BGJ589871 BQF589871 CAB589871 CJX589871 CTT589871 DDP589871 DNL589871 DXH589871 EHD589871 EQZ589871 FAV589871 FKR589871 FUN589871 GEJ589871 GOF589871 GYB589871 HHX589871 HRT589871 IBP589871 ILL589871 IVH589871 JFD589871 JOZ589871 JYV589871 KIR589871 KSN589871 LCJ589871 LMF589871 LWB589871 MFX589871 MPT589871 MZP589871 NJL589871 NTH589871 ODD589871 OMZ589871 OWV589871 PGR589871 PQN589871 QAJ589871 QKF589871 QUB589871 RDX589871 RNT589871 RXP589871 SHL589871 SRH589871 TBD589871 TKZ589871 TUV589871 UER589871 UON589871 UYJ589871 VIF589871 VSB589871 WBX589871 WLT589871 WVP589871 H655407 JD655407 SZ655407 ACV655407 AMR655407 AWN655407 BGJ655407 BQF655407 CAB655407 CJX655407 CTT655407 DDP655407 DNL655407 DXH655407 EHD655407 EQZ655407 FAV655407 FKR655407 FUN655407 GEJ655407 GOF655407 GYB655407 HHX655407 HRT655407 IBP655407 ILL655407 IVH655407 JFD655407 JOZ655407 JYV655407 KIR655407 KSN655407 LCJ655407 LMF655407 LWB655407 MFX655407 MPT655407 MZP655407 NJL655407 NTH655407 ODD655407 OMZ655407 OWV655407 PGR655407 PQN655407 QAJ655407 QKF655407 QUB655407 RDX655407 RNT655407 RXP655407 SHL655407 SRH655407 TBD655407 TKZ655407 TUV655407 UER655407 UON655407 UYJ655407 VIF655407 VSB655407 WBX655407 WLT655407 WVP655407 H720943 JD720943 SZ720943 ACV720943 AMR720943 AWN720943 BGJ720943 BQF720943 CAB720943 CJX720943 CTT720943 DDP720943 DNL720943 DXH720943 EHD720943 EQZ720943 FAV720943 FKR720943 FUN720943 GEJ720943 GOF720943 GYB720943 HHX720943 HRT720943 IBP720943 ILL720943 IVH720943 JFD720943 JOZ720943 JYV720943 KIR720943 KSN720943 LCJ720943 LMF720943 LWB720943 MFX720943 MPT720943 MZP720943 NJL720943 NTH720943 ODD720943 OMZ720943 OWV720943 PGR720943 PQN720943 QAJ720943 QKF720943 QUB720943 RDX720943 RNT720943 RXP720943 SHL720943 SRH720943 TBD720943 TKZ720943 TUV720943 UER720943 UON720943 UYJ720943 VIF720943 VSB720943 WBX720943 WLT720943 WVP720943 H786479 JD786479 SZ786479 ACV786479 AMR786479 AWN786479 BGJ786479 BQF786479 CAB786479 CJX786479 CTT786479 DDP786479 DNL786479 DXH786479 EHD786479 EQZ786479 FAV786479 FKR786479 FUN786479 GEJ786479 GOF786479 GYB786479 HHX786479 HRT786479 IBP786479 ILL786479 IVH786479 JFD786479 JOZ786479 JYV786479 KIR786479 KSN786479 LCJ786479 LMF786479 LWB786479 MFX786479 MPT786479 MZP786479 NJL786479 NTH786479 ODD786479 OMZ786479 OWV786479 PGR786479 PQN786479 QAJ786479 QKF786479 QUB786479 RDX786479 RNT786479 RXP786479 SHL786479 SRH786479 TBD786479 TKZ786479 TUV786479 UER786479 UON786479 UYJ786479 VIF786479 VSB786479 WBX786479 WLT786479 WVP786479 H852015 JD852015 SZ852015 ACV852015 AMR852015 AWN852015 BGJ852015 BQF852015 CAB852015 CJX852015 CTT852015 DDP852015 DNL852015 DXH852015 EHD852015 EQZ852015 FAV852015 FKR852015 FUN852015 GEJ852015 GOF852015 GYB852015 HHX852015 HRT852015 IBP852015 ILL852015 IVH852015 JFD852015 JOZ852015 JYV852015 KIR852015 KSN852015 LCJ852015 LMF852015 LWB852015 MFX852015 MPT852015 MZP852015 NJL852015 NTH852015 ODD852015 OMZ852015 OWV852015 PGR852015 PQN852015 QAJ852015 QKF852015 QUB852015 RDX852015 RNT852015 RXP852015 SHL852015 SRH852015 TBD852015 TKZ852015 TUV852015 UER852015 UON852015 UYJ852015 VIF852015 VSB852015 WBX852015 WLT852015 WVP852015 H917551 JD917551 SZ917551 ACV917551 AMR917551 AWN917551 BGJ917551 BQF917551 CAB917551 CJX917551 CTT917551 DDP917551 DNL917551 DXH917551 EHD917551 EQZ917551 FAV917551 FKR917551 FUN917551 GEJ917551 GOF917551 GYB917551 HHX917551 HRT917551 IBP917551 ILL917551 IVH917551 JFD917551 JOZ917551 JYV917551 KIR917551 KSN917551 LCJ917551 LMF917551 LWB917551 MFX917551 MPT917551 MZP917551 NJL917551 NTH917551 ODD917551 OMZ917551 OWV917551 PGR917551 PQN917551 QAJ917551 QKF917551 QUB917551 RDX917551 RNT917551 RXP917551 SHL917551 SRH917551 TBD917551 TKZ917551 TUV917551 UER917551 UON917551 UYJ917551 VIF917551 VSB917551 WBX917551 WLT917551 WVP917551 H983087 JD983087 SZ983087 ACV983087 AMR983087 AWN983087 BGJ983087 BQF983087 CAB983087 CJX983087 CTT983087 DDP983087 DNL983087 DXH983087 EHD983087 EQZ983087 FAV983087 FKR983087 FUN983087 GEJ983087 GOF983087 GYB983087 HHX983087 HRT983087 IBP983087 ILL983087 IVH983087 JFD983087 JOZ983087 JYV983087 KIR983087 KSN983087 LCJ983087 LMF983087 LWB983087 MFX983087 MPT983087 MZP983087 NJL983087 NTH983087 ODD983087 OMZ983087 OWV983087 PGR983087 PQN983087 QAJ983087 QKF983087 QUB983087 RDX983087 RNT983087 RXP983087 SHL983087 SRH983087 TBD983087 TKZ983087 TUV983087 UER983087 UON983087 UYJ983087 VIF983087 VSB983087 WBX983087 WLT983087 WVP983087 WVP983102 JD62 SZ62 ACV62 AMR62 AWN62 BGJ62 BQF62 CAB62 CJX62 CTT62 DDP62 DNL62 DXH62 EHD62 EQZ62 FAV62 FKR62 FUN62 GEJ62 GOF62 GYB62 HHX62 HRT62 IBP62 ILL62 IVH62 JFD62 JOZ62 JYV62 KIR62 KSN62 LCJ62 LMF62 LWB62 MFX62 MPT62 MZP62 NJL62 NTH62 ODD62 OMZ62 OWV62 PGR62 PQN62 QAJ62 QKF62 QUB62 RDX62 RNT62 RXP62 SHL62 SRH62 TBD62 TKZ62 TUV62 UER62 UON62 UYJ62 VIF62 VSB62 WBX62 WLT62 WVP62 H65598 JD65598 SZ65598 ACV65598 AMR65598 AWN65598 BGJ65598 BQF65598 CAB65598 CJX65598 CTT65598 DDP65598 DNL65598 DXH65598 EHD65598 EQZ65598 FAV65598 FKR65598 FUN65598 GEJ65598 GOF65598 GYB65598 HHX65598 HRT65598 IBP65598 ILL65598 IVH65598 JFD65598 JOZ65598 JYV65598 KIR65598 KSN65598 LCJ65598 LMF65598 LWB65598 MFX65598 MPT65598 MZP65598 NJL65598 NTH65598 ODD65598 OMZ65598 OWV65598 PGR65598 PQN65598 QAJ65598 QKF65598 QUB65598 RDX65598 RNT65598 RXP65598 SHL65598 SRH65598 TBD65598 TKZ65598 TUV65598 UER65598 UON65598 UYJ65598 VIF65598 VSB65598 WBX65598 WLT65598 WVP65598 H131134 JD131134 SZ131134 ACV131134 AMR131134 AWN131134 BGJ131134 BQF131134 CAB131134 CJX131134 CTT131134 DDP131134 DNL131134 DXH131134 EHD131134 EQZ131134 FAV131134 FKR131134 FUN131134 GEJ131134 GOF131134 GYB131134 HHX131134 HRT131134 IBP131134 ILL131134 IVH131134 JFD131134 JOZ131134 JYV131134 KIR131134 KSN131134 LCJ131134 LMF131134 LWB131134 MFX131134 MPT131134 MZP131134 NJL131134 NTH131134 ODD131134 OMZ131134 OWV131134 PGR131134 PQN131134 QAJ131134 QKF131134 QUB131134 RDX131134 RNT131134 RXP131134 SHL131134 SRH131134 TBD131134 TKZ131134 TUV131134 UER131134 UON131134 UYJ131134 VIF131134 VSB131134 WBX131134 WLT131134 WVP131134 H196670 JD196670 SZ196670 ACV196670 AMR196670 AWN196670 BGJ196670 BQF196670 CAB196670 CJX196670 CTT196670 DDP196670 DNL196670 DXH196670 EHD196670 EQZ196670 FAV196670 FKR196670 FUN196670 GEJ196670 GOF196670 GYB196670 HHX196670 HRT196670 IBP196670 ILL196670 IVH196670 JFD196670 JOZ196670 JYV196670 KIR196670 KSN196670 LCJ196670 LMF196670 LWB196670 MFX196670 MPT196670 MZP196670 NJL196670 NTH196670 ODD196670 OMZ196670 OWV196670 PGR196670 PQN196670 QAJ196670 QKF196670 QUB196670 RDX196670 RNT196670 RXP196670 SHL196670 SRH196670 TBD196670 TKZ196670 TUV196670 UER196670 UON196670 UYJ196670 VIF196670 VSB196670 WBX196670 WLT196670 WVP196670 H262206 JD262206 SZ262206 ACV262206 AMR262206 AWN262206 BGJ262206 BQF262206 CAB262206 CJX262206 CTT262206 DDP262206 DNL262206 DXH262206 EHD262206 EQZ262206 FAV262206 FKR262206 FUN262206 GEJ262206 GOF262206 GYB262206 HHX262206 HRT262206 IBP262206 ILL262206 IVH262206 JFD262206 JOZ262206 JYV262206 KIR262206 KSN262206 LCJ262206 LMF262206 LWB262206 MFX262206 MPT262206 MZP262206 NJL262206 NTH262206 ODD262206 OMZ262206 OWV262206 PGR262206 PQN262206 QAJ262206 QKF262206 QUB262206 RDX262206 RNT262206 RXP262206 SHL262206 SRH262206 TBD262206 TKZ262206 TUV262206 UER262206 UON262206 UYJ262206 VIF262206 VSB262206 WBX262206 WLT262206 WVP262206 H327742 JD327742 SZ327742 ACV327742 AMR327742 AWN327742 BGJ327742 BQF327742 CAB327742 CJX327742 CTT327742 DDP327742 DNL327742 DXH327742 EHD327742 EQZ327742 FAV327742 FKR327742 FUN327742 GEJ327742 GOF327742 GYB327742 HHX327742 HRT327742 IBP327742 ILL327742 IVH327742 JFD327742 JOZ327742 JYV327742 KIR327742 KSN327742 LCJ327742 LMF327742 LWB327742 MFX327742 MPT327742 MZP327742 NJL327742 NTH327742 ODD327742 OMZ327742 OWV327742 PGR327742 PQN327742 QAJ327742 QKF327742 QUB327742 RDX327742 RNT327742 RXP327742 SHL327742 SRH327742 TBD327742 TKZ327742 TUV327742 UER327742 UON327742 UYJ327742 VIF327742 VSB327742 WBX327742 WLT327742 WVP327742 H393278 JD393278 SZ393278 ACV393278 AMR393278 AWN393278 BGJ393278 BQF393278 CAB393278 CJX393278 CTT393278 DDP393278 DNL393278 DXH393278 EHD393278 EQZ393278 FAV393278 FKR393278 FUN393278 GEJ393278 GOF393278 GYB393278 HHX393278 HRT393278 IBP393278 ILL393278 IVH393278 JFD393278 JOZ393278 JYV393278 KIR393278 KSN393278 LCJ393278 LMF393278 LWB393278 MFX393278 MPT393278 MZP393278 NJL393278 NTH393278 ODD393278 OMZ393278 OWV393278 PGR393278 PQN393278 QAJ393278 QKF393278 QUB393278 RDX393278 RNT393278 RXP393278 SHL393278 SRH393278 TBD393278 TKZ393278 TUV393278 UER393278 UON393278 UYJ393278 VIF393278 VSB393278 WBX393278 WLT393278 WVP393278 H458814 JD458814 SZ458814 ACV458814 AMR458814 AWN458814 BGJ458814 BQF458814 CAB458814 CJX458814 CTT458814 DDP458814 DNL458814 DXH458814 EHD458814 EQZ458814 FAV458814 FKR458814 FUN458814 GEJ458814 GOF458814 GYB458814 HHX458814 HRT458814 IBP458814 ILL458814 IVH458814 JFD458814 JOZ458814 JYV458814 KIR458814 KSN458814 LCJ458814 LMF458814 LWB458814 MFX458814 MPT458814 MZP458814 NJL458814 NTH458814 ODD458814 OMZ458814 OWV458814 PGR458814 PQN458814 QAJ458814 QKF458814 QUB458814 RDX458814 RNT458814 RXP458814 SHL458814 SRH458814 TBD458814 TKZ458814 TUV458814 UER458814 UON458814 UYJ458814 VIF458814 VSB458814 WBX458814 WLT458814 WVP458814 H524350 JD524350 SZ524350 ACV524350 AMR524350 AWN524350 BGJ524350 BQF524350 CAB524350 CJX524350 CTT524350 DDP524350 DNL524350 DXH524350 EHD524350 EQZ524350 FAV524350 FKR524350 FUN524350 GEJ524350 GOF524350 GYB524350 HHX524350 HRT524350 IBP524350 ILL524350 IVH524350 JFD524350 JOZ524350 JYV524350 KIR524350 KSN524350 LCJ524350 LMF524350 LWB524350 MFX524350 MPT524350 MZP524350 NJL524350 NTH524350 ODD524350 OMZ524350 OWV524350 PGR524350 PQN524350 QAJ524350 QKF524350 QUB524350 RDX524350 RNT524350 RXP524350 SHL524350 SRH524350 TBD524350 TKZ524350 TUV524350 UER524350 UON524350 UYJ524350 VIF524350 VSB524350 WBX524350 WLT524350 WVP524350 H589886 JD589886 SZ589886 ACV589886 AMR589886 AWN589886 BGJ589886 BQF589886 CAB589886 CJX589886 CTT589886 DDP589886 DNL589886 DXH589886 EHD589886 EQZ589886 FAV589886 FKR589886 FUN589886 GEJ589886 GOF589886 GYB589886 HHX589886 HRT589886 IBP589886 ILL589886 IVH589886 JFD589886 JOZ589886 JYV589886 KIR589886 KSN589886 LCJ589886 LMF589886 LWB589886 MFX589886 MPT589886 MZP589886 NJL589886 NTH589886 ODD589886 OMZ589886 OWV589886 PGR589886 PQN589886 QAJ589886 QKF589886 QUB589886 RDX589886 RNT589886 RXP589886 SHL589886 SRH589886 TBD589886 TKZ589886 TUV589886 UER589886 UON589886 UYJ589886 VIF589886 VSB589886 WBX589886 WLT589886 WVP589886 H655422 JD655422 SZ655422 ACV655422 AMR655422 AWN655422 BGJ655422 BQF655422 CAB655422 CJX655422 CTT655422 DDP655422 DNL655422 DXH655422 EHD655422 EQZ655422 FAV655422 FKR655422 FUN655422 GEJ655422 GOF655422 GYB655422 HHX655422 HRT655422 IBP655422 ILL655422 IVH655422 JFD655422 JOZ655422 JYV655422 KIR655422 KSN655422 LCJ655422 LMF655422 LWB655422 MFX655422 MPT655422 MZP655422 NJL655422 NTH655422 ODD655422 OMZ655422 OWV655422 PGR655422 PQN655422 QAJ655422 QKF655422 QUB655422 RDX655422 RNT655422 RXP655422 SHL655422 SRH655422 TBD655422 TKZ655422 TUV655422 UER655422 UON655422 UYJ655422 VIF655422 VSB655422 WBX655422 WLT655422 WVP655422 H720958 JD720958 SZ720958 ACV720958 AMR720958 AWN720958 BGJ720958 BQF720958 CAB720958 CJX720958 CTT720958 DDP720958 DNL720958 DXH720958 EHD720958 EQZ720958 FAV720958 FKR720958 FUN720958 GEJ720958 GOF720958 GYB720958 HHX720958 HRT720958 IBP720958 ILL720958 IVH720958 JFD720958 JOZ720958 JYV720958 KIR720958 KSN720958 LCJ720958 LMF720958 LWB720958 MFX720958 MPT720958 MZP720958 NJL720958 NTH720958 ODD720958 OMZ720958 OWV720958 PGR720958 PQN720958 QAJ720958 QKF720958 QUB720958 RDX720958 RNT720958 RXP720958 SHL720958 SRH720958 TBD720958 TKZ720958 TUV720958 UER720958 UON720958 UYJ720958 VIF720958 VSB720958 WBX720958 WLT720958 WVP720958 H786494 JD786494 SZ786494 ACV786494 AMR786494 AWN786494 BGJ786494 BQF786494 CAB786494 CJX786494 CTT786494 DDP786494 DNL786494 DXH786494 EHD786494 EQZ786494 FAV786494 FKR786494 FUN786494 GEJ786494 GOF786494 GYB786494 HHX786494 HRT786494 IBP786494 ILL786494 IVH786494 JFD786494 JOZ786494 JYV786494 KIR786494 KSN786494 LCJ786494 LMF786494 LWB786494 MFX786494 MPT786494 MZP786494 NJL786494 NTH786494 ODD786494 OMZ786494 OWV786494 PGR786494 PQN786494 QAJ786494 QKF786494 QUB786494 RDX786494 RNT786494 RXP786494 SHL786494 SRH786494 TBD786494 TKZ786494 TUV786494 UER786494 UON786494 UYJ786494 VIF786494 VSB786494 WBX786494 WLT786494 WVP786494 H852030 JD852030 SZ852030 ACV852030 AMR852030 AWN852030 BGJ852030 BQF852030 CAB852030 CJX852030 CTT852030 DDP852030 DNL852030 DXH852030 EHD852030 EQZ852030 FAV852030 FKR852030 FUN852030 GEJ852030 GOF852030 GYB852030 HHX852030 HRT852030 IBP852030 ILL852030 IVH852030 JFD852030 JOZ852030 JYV852030 KIR852030 KSN852030 LCJ852030 LMF852030 LWB852030 MFX852030 MPT852030 MZP852030 NJL852030 NTH852030 ODD852030 OMZ852030 OWV852030 PGR852030 PQN852030 QAJ852030 QKF852030 QUB852030 RDX852030 RNT852030 RXP852030 SHL852030 SRH852030 TBD852030 TKZ852030 TUV852030 UER852030 UON852030 UYJ852030 VIF852030 VSB852030 WBX852030 WLT852030 WVP852030 H917566 JD917566 SZ917566 ACV917566 AMR917566 AWN917566 BGJ917566 BQF917566 CAB917566 CJX917566 CTT917566 DDP917566 DNL917566 DXH917566 EHD917566 EQZ917566 FAV917566 FKR917566 FUN917566 GEJ917566 GOF917566 GYB917566 HHX917566 HRT917566 IBP917566 ILL917566 IVH917566 JFD917566 JOZ917566 JYV917566 KIR917566 KSN917566 LCJ917566 LMF917566 LWB917566 MFX917566 MPT917566 MZP917566 NJL917566 NTH917566 ODD917566 OMZ917566 OWV917566 PGR917566 PQN917566 QAJ917566 QKF917566 QUB917566 RDX917566 RNT917566 RXP917566 SHL917566 SRH917566 TBD917566 TKZ917566 TUV917566 UER917566 UON917566 UYJ917566 VIF917566 VSB917566 WBX917566 WLT917566 WVP917566 H983102 JD983102 SZ983102 ACV983102 AMR983102 AWN983102 BGJ983102 BQF983102 CAB983102 CJX983102 CTT983102 DDP983102 DNL983102 DXH983102 EHD983102 EQZ983102 FAV983102 FKR983102 FUN983102 GEJ983102 GOF983102 GYB983102 HHX983102 HRT983102 IBP983102 ILL983102 IVH983102 JFD983102 JOZ983102 JYV983102 KIR983102 KSN983102 LCJ983102 LMF983102 LWB983102 MFX983102 MPT983102 MZP983102 NJL983102 NTH983102 ODD983102 OMZ983102 OWV983102 PGR983102 PQN983102 QAJ983102 QKF983102 QUB983102 RDX983102 RNT983102 RXP983102 SHL983102 SRH983102 TBD983102 TKZ983102 TUV983102 UER983102 UON983102 UYJ983102 VIF983102 VSB983102 WBX983102 WLT983102" xr:uid="{E6FF12AB-9904-4FAD-908E-6FF0CCA19F71}">
      <formula1>"Conv,Ave,RMS"</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53391-C220-4B54-B39B-5E796A1490EE}">
  <sheetPr codeName="Sheet5"/>
  <dimension ref="A1:AA58"/>
  <sheetViews>
    <sheetView zoomScale="85" zoomScaleNormal="85" workbookViewId="0">
      <selection activeCell="B45" sqref="B45"/>
    </sheetView>
  </sheetViews>
  <sheetFormatPr defaultRowHeight="14.5"/>
  <cols>
    <col min="1" max="1" width="20" bestFit="1" customWidth="1"/>
    <col min="2" max="2" width="71.6328125" customWidth="1"/>
    <col min="3" max="3" width="15.453125" customWidth="1"/>
    <col min="4" max="4" width="9" style="3"/>
    <col min="5" max="6" width="9" style="28"/>
    <col min="7" max="7" width="9" style="4"/>
    <col min="9" max="9" width="9" style="3"/>
    <col min="10" max="11" width="9" style="28"/>
    <col min="12" max="12" width="9" style="4"/>
    <col min="14" max="14" width="9" style="3"/>
    <col min="15" max="16" width="9" style="28"/>
    <col min="17" max="17" width="9" style="4"/>
    <col min="19" max="19" width="9" style="3"/>
    <col min="20" max="21" width="9" style="28"/>
    <col min="22" max="22" width="9" style="4"/>
    <col min="24" max="24" width="9" style="3"/>
    <col min="25" max="26" width="9" style="28"/>
    <col min="27" max="27" width="9" style="4"/>
  </cols>
  <sheetData>
    <row r="1" spans="1:27">
      <c r="D1" s="23"/>
      <c r="E1" s="32"/>
      <c r="F1" s="32"/>
      <c r="G1" s="24"/>
      <c r="I1" s="23"/>
      <c r="J1" s="32"/>
      <c r="K1" s="32"/>
      <c r="L1" s="24"/>
      <c r="N1" s="23"/>
      <c r="O1" s="32"/>
      <c r="P1" s="32"/>
      <c r="Q1" s="24"/>
      <c r="S1" s="23"/>
      <c r="T1" s="32"/>
      <c r="U1" s="32"/>
      <c r="V1" s="24"/>
      <c r="X1" s="23"/>
      <c r="Y1" s="32"/>
      <c r="Z1" s="32"/>
      <c r="AA1" s="24"/>
    </row>
    <row r="2" spans="1:27">
      <c r="A2" t="s">
        <v>6</v>
      </c>
      <c r="B2" s="1" t="str">
        <f>参加者情報!B2</f>
        <v>?</v>
      </c>
      <c r="D2" s="1" t="s">
        <v>29</v>
      </c>
      <c r="E2" s="77" t="s">
        <v>79</v>
      </c>
      <c r="F2" s="78"/>
      <c r="G2" s="79"/>
      <c r="I2" s="1" t="s">
        <v>29</v>
      </c>
      <c r="J2" s="77" t="s">
        <v>79</v>
      </c>
      <c r="K2" s="78"/>
      <c r="L2" s="79"/>
      <c r="N2" s="1" t="s">
        <v>29</v>
      </c>
      <c r="O2" s="77" t="s">
        <v>79</v>
      </c>
      <c r="P2" s="78"/>
      <c r="Q2" s="79"/>
      <c r="S2" s="1" t="s">
        <v>30</v>
      </c>
      <c r="T2" s="77" t="s">
        <v>79</v>
      </c>
      <c r="U2" s="78"/>
      <c r="V2" s="79"/>
      <c r="X2" s="1" t="s">
        <v>30</v>
      </c>
      <c r="Y2" s="77" t="s">
        <v>79</v>
      </c>
      <c r="Z2" s="78"/>
      <c r="AA2" s="79"/>
    </row>
    <row r="3" spans="1:27">
      <c r="A3" t="s">
        <v>7</v>
      </c>
      <c r="B3" s="1" t="str">
        <f>参加者情報!B3</f>
        <v>?</v>
      </c>
      <c r="D3" s="1" t="s">
        <v>66</v>
      </c>
      <c r="E3" s="80">
        <v>10</v>
      </c>
      <c r="F3" s="81"/>
      <c r="G3" s="82"/>
      <c r="I3" s="1" t="s">
        <v>66</v>
      </c>
      <c r="J3" s="80">
        <v>14</v>
      </c>
      <c r="K3" s="81"/>
      <c r="L3" s="82"/>
      <c r="N3" s="1" t="s">
        <v>66</v>
      </c>
      <c r="O3" s="80">
        <v>16</v>
      </c>
      <c r="P3" s="81"/>
      <c r="Q3" s="82"/>
      <c r="S3" s="1" t="s">
        <v>66</v>
      </c>
      <c r="T3" s="80">
        <v>18</v>
      </c>
      <c r="U3" s="81"/>
      <c r="V3" s="82"/>
      <c r="X3" s="1" t="s">
        <v>66</v>
      </c>
      <c r="Y3" s="80">
        <v>20</v>
      </c>
      <c r="Z3" s="81"/>
      <c r="AA3" s="82"/>
    </row>
    <row r="4" spans="1:27">
      <c r="A4" t="s">
        <v>8</v>
      </c>
      <c r="B4" s="1" t="str">
        <f>参加者情報!B4</f>
        <v>?</v>
      </c>
      <c r="D4" s="1" t="s">
        <v>84</v>
      </c>
      <c r="E4" s="1" t="s">
        <v>105</v>
      </c>
      <c r="F4" s="1" t="s">
        <v>106</v>
      </c>
      <c r="G4" s="13" t="s">
        <v>9</v>
      </c>
      <c r="I4" s="1" t="s">
        <v>84</v>
      </c>
      <c r="J4" s="1" t="s">
        <v>105</v>
      </c>
      <c r="K4" s="1" t="s">
        <v>106</v>
      </c>
      <c r="L4" s="13" t="s">
        <v>95</v>
      </c>
      <c r="N4" s="1" t="s">
        <v>84</v>
      </c>
      <c r="O4" s="1" t="s">
        <v>105</v>
      </c>
      <c r="P4" s="1" t="s">
        <v>106</v>
      </c>
      <c r="Q4" s="13" t="s">
        <v>9</v>
      </c>
      <c r="S4" s="1" t="s">
        <v>84</v>
      </c>
      <c r="T4" s="1" t="s">
        <v>105</v>
      </c>
      <c r="U4" s="1" t="s">
        <v>106</v>
      </c>
      <c r="V4" s="13" t="s">
        <v>9</v>
      </c>
      <c r="X4" s="1" t="s">
        <v>84</v>
      </c>
      <c r="Y4" s="1" t="s">
        <v>105</v>
      </c>
      <c r="Z4" s="1" t="s">
        <v>106</v>
      </c>
      <c r="AA4" s="13" t="s">
        <v>9</v>
      </c>
    </row>
    <row r="5" spans="1:27">
      <c r="A5" t="s">
        <v>135</v>
      </c>
      <c r="B5" s="1"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3" t="s">
        <v>86</v>
      </c>
      <c r="I5" s="3" t="s">
        <v>86</v>
      </c>
      <c r="N5" s="3" t="s">
        <v>86</v>
      </c>
      <c r="S5" s="3" t="s">
        <v>86</v>
      </c>
      <c r="X5" s="3" t="s">
        <v>86</v>
      </c>
    </row>
    <row r="6" spans="1:27">
      <c r="A6" t="s">
        <v>69</v>
      </c>
      <c r="B6" s="1" t="str">
        <f>参加者情報!B16&amp;参加者情報!B17&amp;"、"&amp;参加者情報!C16&amp;参加者情報!C17&amp;""</f>
        <v>??、??</v>
      </c>
      <c r="D6" s="3" t="s">
        <v>82</v>
      </c>
      <c r="E6" s="28" t="s">
        <v>107</v>
      </c>
      <c r="F6" s="28" t="s">
        <v>107</v>
      </c>
      <c r="G6" s="4" t="s">
        <v>82</v>
      </c>
      <c r="I6" s="3" t="s">
        <v>82</v>
      </c>
      <c r="J6" s="28" t="s">
        <v>107</v>
      </c>
      <c r="K6" s="28" t="s">
        <v>107</v>
      </c>
      <c r="L6" s="4" t="s">
        <v>82</v>
      </c>
      <c r="N6" s="3" t="s">
        <v>82</v>
      </c>
      <c r="O6" s="28" t="s">
        <v>107</v>
      </c>
      <c r="P6" s="28" t="s">
        <v>107</v>
      </c>
      <c r="Q6" s="4" t="s">
        <v>82</v>
      </c>
      <c r="S6" s="3" t="s">
        <v>82</v>
      </c>
      <c r="T6" s="28" t="s">
        <v>107</v>
      </c>
      <c r="U6" s="28" t="s">
        <v>107</v>
      </c>
      <c r="V6" s="4" t="s">
        <v>82</v>
      </c>
      <c r="X6" s="3" t="s">
        <v>82</v>
      </c>
      <c r="Y6" s="28" t="s">
        <v>107</v>
      </c>
      <c r="Z6" s="28" t="s">
        <v>107</v>
      </c>
      <c r="AA6" s="4" t="s">
        <v>82</v>
      </c>
    </row>
    <row r="7" spans="1:27">
      <c r="A7" t="s">
        <v>25</v>
      </c>
      <c r="B7" s="1" t="str">
        <f>参加者情報!B22&amp;"("&amp;参加者情報!B24&amp;")、"&amp;参加者情報!C22&amp;"("&amp;参加者情報!C24&amp;")"</f>
        <v>?(?)、?(?)</v>
      </c>
      <c r="D7" s="3" t="s">
        <v>82</v>
      </c>
      <c r="E7" s="28" t="s">
        <v>107</v>
      </c>
      <c r="F7" s="28" t="s">
        <v>107</v>
      </c>
      <c r="G7" s="4" t="s">
        <v>82</v>
      </c>
      <c r="I7" s="3" t="s">
        <v>82</v>
      </c>
      <c r="J7" s="28" t="s">
        <v>107</v>
      </c>
      <c r="K7" s="28" t="s">
        <v>107</v>
      </c>
      <c r="L7" s="4" t="s">
        <v>82</v>
      </c>
      <c r="N7" s="3" t="s">
        <v>82</v>
      </c>
      <c r="O7" s="28" t="s">
        <v>107</v>
      </c>
      <c r="P7" s="28" t="s">
        <v>107</v>
      </c>
      <c r="Q7" s="4" t="s">
        <v>82</v>
      </c>
      <c r="S7" s="3" t="s">
        <v>82</v>
      </c>
      <c r="T7" s="28" t="s">
        <v>107</v>
      </c>
      <c r="U7" s="28" t="s">
        <v>107</v>
      </c>
      <c r="V7" s="4" t="s">
        <v>82</v>
      </c>
      <c r="X7" s="3" t="s">
        <v>82</v>
      </c>
      <c r="Y7" s="28" t="s">
        <v>107</v>
      </c>
      <c r="Z7" s="28" t="s">
        <v>107</v>
      </c>
      <c r="AA7" s="4" t="s">
        <v>82</v>
      </c>
    </row>
    <row r="8" spans="1:27">
      <c r="A8" t="s">
        <v>70</v>
      </c>
      <c r="B8" s="1" t="str">
        <f>参加者情報!B39&amp;"、"&amp;参加者情報!C39&amp;""</f>
        <v>?、?</v>
      </c>
      <c r="D8" s="3" t="s">
        <v>85</v>
      </c>
      <c r="I8" s="3" t="s">
        <v>85</v>
      </c>
      <c r="N8" s="3" t="s">
        <v>85</v>
      </c>
      <c r="S8" s="3" t="s">
        <v>85</v>
      </c>
      <c r="X8" s="3" t="s">
        <v>85</v>
      </c>
    </row>
    <row r="10" spans="1:27">
      <c r="A10" t="s">
        <v>13</v>
      </c>
      <c r="B10" t="s">
        <v>11</v>
      </c>
      <c r="D10" s="3" t="s">
        <v>87</v>
      </c>
      <c r="I10" s="3" t="s">
        <v>87</v>
      </c>
      <c r="N10" s="3" t="s">
        <v>87</v>
      </c>
      <c r="S10" s="3" t="s">
        <v>87</v>
      </c>
      <c r="X10" s="3" t="s">
        <v>87</v>
      </c>
    </row>
    <row r="11" spans="1:27">
      <c r="A11" t="s">
        <v>96</v>
      </c>
      <c r="B11" t="s">
        <v>97</v>
      </c>
      <c r="D11" s="3" t="s">
        <v>82</v>
      </c>
      <c r="E11" s="28" t="s">
        <v>107</v>
      </c>
      <c r="F11" s="28" t="s">
        <v>107</v>
      </c>
      <c r="G11" s="4" t="s">
        <v>82</v>
      </c>
      <c r="I11" s="3" t="s">
        <v>82</v>
      </c>
      <c r="J11" s="28" t="s">
        <v>107</v>
      </c>
      <c r="K11" s="28" t="s">
        <v>107</v>
      </c>
      <c r="L11" s="4" t="s">
        <v>82</v>
      </c>
      <c r="N11" s="3" t="s">
        <v>82</v>
      </c>
      <c r="O11" s="28" t="s">
        <v>107</v>
      </c>
      <c r="P11" s="28" t="s">
        <v>107</v>
      </c>
      <c r="Q11" s="4" t="s">
        <v>82</v>
      </c>
      <c r="S11" s="3" t="s">
        <v>82</v>
      </c>
      <c r="T11" s="28" t="s">
        <v>107</v>
      </c>
      <c r="U11" s="28" t="s">
        <v>107</v>
      </c>
      <c r="V11" s="4" t="s">
        <v>82</v>
      </c>
      <c r="X11" s="3" t="s">
        <v>82</v>
      </c>
      <c r="Y11" s="28" t="s">
        <v>107</v>
      </c>
      <c r="Z11" s="28" t="s">
        <v>107</v>
      </c>
      <c r="AA11" s="4" t="s">
        <v>82</v>
      </c>
    </row>
    <row r="12" spans="1:27">
      <c r="A12" t="s">
        <v>100</v>
      </c>
      <c r="B12" t="s">
        <v>98</v>
      </c>
      <c r="D12" s="3" t="s">
        <v>82</v>
      </c>
      <c r="E12" s="28" t="s">
        <v>107</v>
      </c>
      <c r="F12" s="28" t="s">
        <v>107</v>
      </c>
      <c r="G12" s="4" t="s">
        <v>82</v>
      </c>
      <c r="I12" s="3" t="s">
        <v>82</v>
      </c>
      <c r="J12" s="28" t="s">
        <v>107</v>
      </c>
      <c r="K12" s="28" t="s">
        <v>107</v>
      </c>
      <c r="L12" s="4" t="s">
        <v>82</v>
      </c>
      <c r="N12" s="3" t="s">
        <v>82</v>
      </c>
      <c r="O12" s="28" t="s">
        <v>107</v>
      </c>
      <c r="P12" s="28" t="s">
        <v>107</v>
      </c>
      <c r="Q12" s="4" t="s">
        <v>82</v>
      </c>
      <c r="S12" s="3" t="s">
        <v>82</v>
      </c>
      <c r="T12" s="28" t="s">
        <v>107</v>
      </c>
      <c r="U12" s="28" t="s">
        <v>107</v>
      </c>
      <c r="V12" s="4" t="s">
        <v>82</v>
      </c>
      <c r="X12" s="3" t="s">
        <v>82</v>
      </c>
      <c r="Y12" s="28" t="s">
        <v>107</v>
      </c>
      <c r="Z12" s="28" t="s">
        <v>107</v>
      </c>
      <c r="AA12" s="4" t="s">
        <v>82</v>
      </c>
    </row>
    <row r="13" spans="1:27">
      <c r="A13" t="s">
        <v>101</v>
      </c>
      <c r="B13" t="s">
        <v>99</v>
      </c>
      <c r="D13" s="3" t="s">
        <v>85</v>
      </c>
      <c r="I13" s="3" t="s">
        <v>85</v>
      </c>
      <c r="N13" s="3" t="s">
        <v>85</v>
      </c>
      <c r="S13" s="3" t="s">
        <v>85</v>
      </c>
      <c r="X13" s="3" t="s">
        <v>85</v>
      </c>
    </row>
    <row r="15" spans="1:27">
      <c r="D15" s="3" t="s">
        <v>88</v>
      </c>
      <c r="I15" s="3" t="s">
        <v>88</v>
      </c>
      <c r="N15" s="3" t="s">
        <v>88</v>
      </c>
      <c r="S15" s="3" t="s">
        <v>88</v>
      </c>
      <c r="X15" s="3" t="s">
        <v>88</v>
      </c>
    </row>
    <row r="16" spans="1:27">
      <c r="D16" s="3" t="s">
        <v>82</v>
      </c>
      <c r="E16" s="28" t="s">
        <v>107</v>
      </c>
      <c r="F16" s="28" t="s">
        <v>107</v>
      </c>
      <c r="G16" s="4" t="s">
        <v>82</v>
      </c>
      <c r="I16" s="3" t="s">
        <v>82</v>
      </c>
      <c r="J16" s="28" t="s">
        <v>107</v>
      </c>
      <c r="K16" s="28" t="s">
        <v>107</v>
      </c>
      <c r="L16" s="4" t="s">
        <v>82</v>
      </c>
      <c r="N16" s="3" t="s">
        <v>82</v>
      </c>
      <c r="O16" s="28" t="s">
        <v>107</v>
      </c>
      <c r="P16" s="28" t="s">
        <v>107</v>
      </c>
      <c r="Q16" s="4" t="s">
        <v>82</v>
      </c>
      <c r="S16" s="3" t="s">
        <v>82</v>
      </c>
      <c r="T16" s="28" t="s">
        <v>107</v>
      </c>
      <c r="U16" s="28" t="s">
        <v>107</v>
      </c>
      <c r="V16" s="4" t="s">
        <v>82</v>
      </c>
      <c r="X16" s="3" t="s">
        <v>82</v>
      </c>
      <c r="Y16" s="28" t="s">
        <v>107</v>
      </c>
      <c r="Z16" s="28" t="s">
        <v>107</v>
      </c>
      <c r="AA16" s="4" t="s">
        <v>82</v>
      </c>
    </row>
    <row r="17" spans="4:27">
      <c r="D17" s="3" t="s">
        <v>82</v>
      </c>
      <c r="E17" s="28" t="s">
        <v>107</v>
      </c>
      <c r="F17" s="28" t="s">
        <v>107</v>
      </c>
      <c r="G17" s="4" t="s">
        <v>82</v>
      </c>
      <c r="I17" s="3" t="s">
        <v>82</v>
      </c>
      <c r="J17" s="28" t="s">
        <v>107</v>
      </c>
      <c r="K17" s="28" t="s">
        <v>107</v>
      </c>
      <c r="L17" s="4" t="s">
        <v>82</v>
      </c>
      <c r="N17" s="3" t="s">
        <v>82</v>
      </c>
      <c r="O17" s="28" t="s">
        <v>107</v>
      </c>
      <c r="P17" s="28" t="s">
        <v>107</v>
      </c>
      <c r="Q17" s="4" t="s">
        <v>82</v>
      </c>
      <c r="S17" s="3" t="s">
        <v>82</v>
      </c>
      <c r="T17" s="28" t="s">
        <v>107</v>
      </c>
      <c r="U17" s="28" t="s">
        <v>107</v>
      </c>
      <c r="V17" s="4" t="s">
        <v>82</v>
      </c>
      <c r="X17" s="3" t="s">
        <v>82</v>
      </c>
      <c r="Y17" s="28" t="s">
        <v>107</v>
      </c>
      <c r="Z17" s="28" t="s">
        <v>107</v>
      </c>
      <c r="AA17" s="4" t="s">
        <v>82</v>
      </c>
    </row>
    <row r="18" spans="4:27">
      <c r="D18" s="3" t="s">
        <v>85</v>
      </c>
      <c r="I18" s="3" t="s">
        <v>85</v>
      </c>
      <c r="N18" s="3" t="s">
        <v>85</v>
      </c>
      <c r="S18" s="3" t="s">
        <v>85</v>
      </c>
      <c r="X18" s="3" t="s">
        <v>85</v>
      </c>
    </row>
    <row r="20" spans="4:27">
      <c r="D20" s="3" t="s">
        <v>124</v>
      </c>
      <c r="I20" s="3" t="s">
        <v>124</v>
      </c>
      <c r="N20" s="3" t="s">
        <v>124</v>
      </c>
      <c r="S20" s="3" t="s">
        <v>124</v>
      </c>
      <c r="X20" s="3" t="s">
        <v>124</v>
      </c>
    </row>
    <row r="21" spans="4:27">
      <c r="D21" s="3" t="s">
        <v>82</v>
      </c>
      <c r="E21" s="28" t="s">
        <v>107</v>
      </c>
      <c r="F21" s="28" t="s">
        <v>107</v>
      </c>
      <c r="G21" s="4" t="s">
        <v>82</v>
      </c>
      <c r="I21" s="3" t="s">
        <v>82</v>
      </c>
      <c r="J21" s="28" t="s">
        <v>107</v>
      </c>
      <c r="K21" s="28" t="s">
        <v>107</v>
      </c>
      <c r="L21" s="4" t="s">
        <v>82</v>
      </c>
      <c r="N21" s="3" t="s">
        <v>82</v>
      </c>
      <c r="O21" s="28" t="s">
        <v>107</v>
      </c>
      <c r="P21" s="28" t="s">
        <v>107</v>
      </c>
      <c r="Q21" s="4" t="s">
        <v>82</v>
      </c>
      <c r="S21" s="3" t="s">
        <v>82</v>
      </c>
      <c r="T21" s="28" t="s">
        <v>107</v>
      </c>
      <c r="U21" s="28" t="s">
        <v>107</v>
      </c>
      <c r="V21" s="4" t="s">
        <v>82</v>
      </c>
      <c r="X21" s="3" t="s">
        <v>82</v>
      </c>
      <c r="Y21" s="28" t="s">
        <v>107</v>
      </c>
      <c r="Z21" s="28" t="s">
        <v>107</v>
      </c>
      <c r="AA21" s="4" t="s">
        <v>82</v>
      </c>
    </row>
    <row r="22" spans="4:27">
      <c r="D22" s="3" t="s">
        <v>82</v>
      </c>
      <c r="E22" s="28" t="s">
        <v>107</v>
      </c>
      <c r="F22" s="28" t="s">
        <v>107</v>
      </c>
      <c r="G22" s="4" t="s">
        <v>82</v>
      </c>
      <c r="I22" s="3" t="s">
        <v>82</v>
      </c>
      <c r="J22" s="28" t="s">
        <v>107</v>
      </c>
      <c r="K22" s="28" t="s">
        <v>107</v>
      </c>
      <c r="L22" s="4" t="s">
        <v>82</v>
      </c>
      <c r="N22" s="3" t="s">
        <v>82</v>
      </c>
      <c r="O22" s="28" t="s">
        <v>107</v>
      </c>
      <c r="P22" s="28" t="s">
        <v>107</v>
      </c>
      <c r="Q22" s="4" t="s">
        <v>82</v>
      </c>
      <c r="S22" s="3" t="s">
        <v>82</v>
      </c>
      <c r="T22" s="28" t="s">
        <v>107</v>
      </c>
      <c r="U22" s="28" t="s">
        <v>107</v>
      </c>
      <c r="V22" s="4" t="s">
        <v>82</v>
      </c>
      <c r="X22" s="3" t="s">
        <v>82</v>
      </c>
      <c r="Y22" s="28" t="s">
        <v>107</v>
      </c>
      <c r="Z22" s="28" t="s">
        <v>107</v>
      </c>
      <c r="AA22" s="4" t="s">
        <v>82</v>
      </c>
    </row>
    <row r="23" spans="4:27">
      <c r="D23" s="3" t="s">
        <v>85</v>
      </c>
      <c r="I23" s="3" t="s">
        <v>85</v>
      </c>
      <c r="N23" s="3" t="s">
        <v>85</v>
      </c>
      <c r="S23" s="3" t="s">
        <v>85</v>
      </c>
      <c r="X23" s="3" t="s">
        <v>85</v>
      </c>
    </row>
    <row r="25" spans="4:27">
      <c r="D25" s="3" t="s">
        <v>89</v>
      </c>
      <c r="I25" s="3" t="s">
        <v>89</v>
      </c>
      <c r="N25" s="3" t="s">
        <v>89</v>
      </c>
      <c r="S25" s="3" t="s">
        <v>89</v>
      </c>
      <c r="X25" s="3" t="s">
        <v>89</v>
      </c>
    </row>
    <row r="26" spans="4:27">
      <c r="D26" s="3" t="s">
        <v>82</v>
      </c>
      <c r="E26" s="28" t="s">
        <v>107</v>
      </c>
      <c r="F26" s="28" t="s">
        <v>107</v>
      </c>
      <c r="G26" s="4" t="s">
        <v>82</v>
      </c>
      <c r="I26" s="3" t="s">
        <v>82</v>
      </c>
      <c r="J26" s="28" t="s">
        <v>107</v>
      </c>
      <c r="K26" s="28" t="s">
        <v>107</v>
      </c>
      <c r="L26" s="4" t="s">
        <v>82</v>
      </c>
      <c r="N26" s="3" t="s">
        <v>82</v>
      </c>
      <c r="O26" s="28" t="s">
        <v>107</v>
      </c>
      <c r="P26" s="28" t="s">
        <v>107</v>
      </c>
      <c r="Q26" s="4" t="s">
        <v>82</v>
      </c>
      <c r="S26" s="3" t="s">
        <v>82</v>
      </c>
      <c r="T26" s="28" t="s">
        <v>107</v>
      </c>
      <c r="U26" s="28" t="s">
        <v>107</v>
      </c>
      <c r="V26" s="4" t="s">
        <v>82</v>
      </c>
      <c r="X26" s="3" t="s">
        <v>82</v>
      </c>
      <c r="Y26" s="28" t="s">
        <v>107</v>
      </c>
      <c r="Z26" s="28" t="s">
        <v>107</v>
      </c>
      <c r="AA26" s="4" t="s">
        <v>82</v>
      </c>
    </row>
    <row r="27" spans="4:27">
      <c r="D27" s="3" t="s">
        <v>82</v>
      </c>
      <c r="E27" s="28" t="s">
        <v>107</v>
      </c>
      <c r="F27" s="28" t="s">
        <v>107</v>
      </c>
      <c r="G27" s="4" t="s">
        <v>82</v>
      </c>
      <c r="I27" s="3" t="s">
        <v>82</v>
      </c>
      <c r="J27" s="28" t="s">
        <v>107</v>
      </c>
      <c r="K27" s="28" t="s">
        <v>107</v>
      </c>
      <c r="L27" s="4" t="s">
        <v>82</v>
      </c>
      <c r="N27" s="3" t="s">
        <v>82</v>
      </c>
      <c r="O27" s="28" t="s">
        <v>107</v>
      </c>
      <c r="P27" s="28" t="s">
        <v>107</v>
      </c>
      <c r="Q27" s="4" t="s">
        <v>82</v>
      </c>
      <c r="S27" s="3" t="s">
        <v>82</v>
      </c>
      <c r="T27" s="28" t="s">
        <v>107</v>
      </c>
      <c r="U27" s="28" t="s">
        <v>107</v>
      </c>
      <c r="V27" s="4" t="s">
        <v>82</v>
      </c>
      <c r="X27" s="3" t="s">
        <v>82</v>
      </c>
      <c r="Y27" s="28" t="s">
        <v>107</v>
      </c>
      <c r="Z27" s="28" t="s">
        <v>107</v>
      </c>
      <c r="AA27" s="4" t="s">
        <v>82</v>
      </c>
    </row>
    <row r="28" spans="4:27">
      <c r="D28" s="3" t="s">
        <v>85</v>
      </c>
      <c r="I28" s="3" t="s">
        <v>85</v>
      </c>
      <c r="N28" s="3" t="s">
        <v>85</v>
      </c>
      <c r="S28" s="3" t="s">
        <v>85</v>
      </c>
      <c r="X28" s="3" t="s">
        <v>85</v>
      </c>
    </row>
    <row r="30" spans="4:27">
      <c r="D30" s="3" t="s">
        <v>90</v>
      </c>
      <c r="I30" s="3" t="s">
        <v>90</v>
      </c>
      <c r="N30" s="3" t="s">
        <v>90</v>
      </c>
      <c r="S30" s="3" t="s">
        <v>90</v>
      </c>
      <c r="X30" s="3" t="s">
        <v>90</v>
      </c>
    </row>
    <row r="31" spans="4:27">
      <c r="D31" s="3" t="s">
        <v>82</v>
      </c>
      <c r="E31" s="28" t="s">
        <v>107</v>
      </c>
      <c r="F31" s="28" t="s">
        <v>107</v>
      </c>
      <c r="G31" s="4" t="s">
        <v>82</v>
      </c>
      <c r="I31" s="3" t="s">
        <v>82</v>
      </c>
      <c r="J31" s="28" t="s">
        <v>107</v>
      </c>
      <c r="K31" s="28" t="s">
        <v>107</v>
      </c>
      <c r="L31" s="4" t="s">
        <v>82</v>
      </c>
      <c r="N31" s="3" t="s">
        <v>82</v>
      </c>
      <c r="O31" s="28" t="s">
        <v>107</v>
      </c>
      <c r="P31" s="28" t="s">
        <v>107</v>
      </c>
      <c r="Q31" s="4" t="s">
        <v>82</v>
      </c>
      <c r="S31" s="3" t="s">
        <v>82</v>
      </c>
      <c r="T31" s="28" t="s">
        <v>107</v>
      </c>
      <c r="U31" s="28" t="s">
        <v>107</v>
      </c>
      <c r="V31" s="4" t="s">
        <v>82</v>
      </c>
      <c r="X31" s="3" t="s">
        <v>82</v>
      </c>
      <c r="Y31" s="28" t="s">
        <v>107</v>
      </c>
      <c r="Z31" s="28" t="s">
        <v>107</v>
      </c>
      <c r="AA31" s="4" t="s">
        <v>82</v>
      </c>
    </row>
    <row r="32" spans="4:27">
      <c r="D32" s="3" t="s">
        <v>82</v>
      </c>
      <c r="E32" s="28" t="s">
        <v>107</v>
      </c>
      <c r="F32" s="28" t="s">
        <v>107</v>
      </c>
      <c r="G32" s="4" t="s">
        <v>82</v>
      </c>
      <c r="I32" s="3" t="s">
        <v>82</v>
      </c>
      <c r="J32" s="28" t="s">
        <v>107</v>
      </c>
      <c r="K32" s="28" t="s">
        <v>107</v>
      </c>
      <c r="L32" s="4" t="s">
        <v>82</v>
      </c>
      <c r="N32" s="3" t="s">
        <v>82</v>
      </c>
      <c r="O32" s="28" t="s">
        <v>107</v>
      </c>
      <c r="P32" s="28" t="s">
        <v>107</v>
      </c>
      <c r="Q32" s="4" t="s">
        <v>82</v>
      </c>
      <c r="S32" s="3" t="s">
        <v>82</v>
      </c>
      <c r="T32" s="28" t="s">
        <v>107</v>
      </c>
      <c r="U32" s="28" t="s">
        <v>107</v>
      </c>
      <c r="V32" s="4" t="s">
        <v>82</v>
      </c>
      <c r="X32" s="3" t="s">
        <v>82</v>
      </c>
      <c r="Y32" s="28" t="s">
        <v>107</v>
      </c>
      <c r="Z32" s="28" t="s">
        <v>107</v>
      </c>
      <c r="AA32" s="4" t="s">
        <v>82</v>
      </c>
    </row>
    <row r="33" spans="4:27">
      <c r="D33" s="3" t="s">
        <v>85</v>
      </c>
      <c r="I33" s="3" t="s">
        <v>85</v>
      </c>
      <c r="N33" s="3" t="s">
        <v>85</v>
      </c>
      <c r="S33" s="3" t="s">
        <v>85</v>
      </c>
      <c r="X33" s="3" t="s">
        <v>85</v>
      </c>
    </row>
    <row r="35" spans="4:27">
      <c r="D35" s="25" t="s">
        <v>91</v>
      </c>
      <c r="E35" s="30"/>
      <c r="F35" s="30"/>
      <c r="G35" s="26"/>
      <c r="I35" s="25" t="s">
        <v>91</v>
      </c>
      <c r="J35" s="30"/>
      <c r="K35" s="30"/>
      <c r="L35" s="26"/>
      <c r="N35" s="25" t="s">
        <v>91</v>
      </c>
      <c r="O35" s="30"/>
      <c r="P35" s="30"/>
      <c r="Q35" s="26"/>
      <c r="S35" s="25" t="s">
        <v>91</v>
      </c>
      <c r="T35" s="30"/>
      <c r="U35" s="30"/>
      <c r="V35" s="26"/>
      <c r="X35" s="25" t="s">
        <v>91</v>
      </c>
      <c r="Y35" s="30"/>
      <c r="Z35" s="30"/>
      <c r="AA35" s="26"/>
    </row>
    <row r="36" spans="4:27">
      <c r="D36" s="25" t="s">
        <v>82</v>
      </c>
      <c r="E36" s="28" t="s">
        <v>107</v>
      </c>
      <c r="F36" s="28" t="s">
        <v>107</v>
      </c>
      <c r="G36" s="26" t="s">
        <v>82</v>
      </c>
      <c r="I36" s="25" t="s">
        <v>82</v>
      </c>
      <c r="J36" s="28" t="s">
        <v>107</v>
      </c>
      <c r="K36" s="28" t="s">
        <v>107</v>
      </c>
      <c r="L36" s="26" t="s">
        <v>82</v>
      </c>
      <c r="N36" s="25" t="s">
        <v>82</v>
      </c>
      <c r="O36" s="28" t="s">
        <v>107</v>
      </c>
      <c r="P36" s="28" t="s">
        <v>107</v>
      </c>
      <c r="Q36" s="26" t="s">
        <v>82</v>
      </c>
      <c r="S36" s="25" t="s">
        <v>82</v>
      </c>
      <c r="T36" s="28" t="s">
        <v>107</v>
      </c>
      <c r="U36" s="28" t="s">
        <v>107</v>
      </c>
      <c r="V36" s="26" t="s">
        <v>82</v>
      </c>
      <c r="X36" s="25" t="s">
        <v>82</v>
      </c>
      <c r="Y36" s="28" t="s">
        <v>107</v>
      </c>
      <c r="Z36" s="28" t="s">
        <v>107</v>
      </c>
      <c r="AA36" s="26" t="s">
        <v>82</v>
      </c>
    </row>
    <row r="37" spans="4:27">
      <c r="D37" s="25" t="s">
        <v>82</v>
      </c>
      <c r="E37" s="28" t="s">
        <v>107</v>
      </c>
      <c r="F37" s="28" t="s">
        <v>107</v>
      </c>
      <c r="G37" s="26" t="s">
        <v>82</v>
      </c>
      <c r="I37" s="25" t="s">
        <v>82</v>
      </c>
      <c r="J37" s="28" t="s">
        <v>107</v>
      </c>
      <c r="K37" s="28" t="s">
        <v>107</v>
      </c>
      <c r="L37" s="26" t="s">
        <v>82</v>
      </c>
      <c r="N37" s="25" t="s">
        <v>82</v>
      </c>
      <c r="O37" s="28" t="s">
        <v>107</v>
      </c>
      <c r="P37" s="28" t="s">
        <v>107</v>
      </c>
      <c r="Q37" s="26" t="s">
        <v>82</v>
      </c>
      <c r="S37" s="25" t="s">
        <v>82</v>
      </c>
      <c r="T37" s="28" t="s">
        <v>107</v>
      </c>
      <c r="U37" s="28" t="s">
        <v>107</v>
      </c>
      <c r="V37" s="26" t="s">
        <v>82</v>
      </c>
      <c r="X37" s="25" t="s">
        <v>82</v>
      </c>
      <c r="Y37" s="28" t="s">
        <v>107</v>
      </c>
      <c r="Z37" s="28" t="s">
        <v>107</v>
      </c>
      <c r="AA37" s="26" t="s">
        <v>82</v>
      </c>
    </row>
    <row r="38" spans="4:27">
      <c r="D38" s="25" t="s">
        <v>85</v>
      </c>
      <c r="E38" s="30"/>
      <c r="F38" s="30"/>
      <c r="G38" s="26"/>
      <c r="I38" s="25" t="s">
        <v>85</v>
      </c>
      <c r="J38" s="30"/>
      <c r="K38" s="30"/>
      <c r="L38" s="26"/>
      <c r="N38" s="25" t="s">
        <v>85</v>
      </c>
      <c r="O38" s="30"/>
      <c r="P38" s="30"/>
      <c r="Q38" s="26"/>
      <c r="S38" s="25" t="s">
        <v>85</v>
      </c>
      <c r="T38" s="30"/>
      <c r="U38" s="30"/>
      <c r="V38" s="26"/>
      <c r="X38" s="25" t="s">
        <v>85</v>
      </c>
      <c r="Y38" s="30"/>
      <c r="Z38" s="30"/>
      <c r="AA38" s="26"/>
    </row>
    <row r="39" spans="4:27">
      <c r="D39" s="25"/>
      <c r="E39" s="30"/>
      <c r="F39" s="30"/>
      <c r="G39" s="26"/>
      <c r="I39" s="25"/>
      <c r="J39" s="30"/>
      <c r="K39" s="30"/>
      <c r="L39" s="26"/>
      <c r="N39" s="25"/>
      <c r="O39" s="30"/>
      <c r="P39" s="30"/>
      <c r="Q39" s="26"/>
      <c r="S39" s="25"/>
      <c r="T39" s="30"/>
      <c r="U39" s="30"/>
      <c r="V39" s="26"/>
      <c r="X39" s="25"/>
      <c r="Y39" s="30"/>
      <c r="Z39" s="30"/>
      <c r="AA39" s="26"/>
    </row>
    <row r="40" spans="4:27">
      <c r="D40" s="25" t="s">
        <v>92</v>
      </c>
      <c r="E40" s="30"/>
      <c r="F40" s="30"/>
      <c r="G40" s="26"/>
      <c r="I40" s="25" t="s">
        <v>92</v>
      </c>
      <c r="J40" s="30"/>
      <c r="K40" s="30"/>
      <c r="L40" s="26"/>
      <c r="N40" s="25" t="s">
        <v>92</v>
      </c>
      <c r="O40" s="30"/>
      <c r="P40" s="30"/>
      <c r="Q40" s="26"/>
      <c r="S40" s="25" t="s">
        <v>92</v>
      </c>
      <c r="T40" s="30"/>
      <c r="U40" s="30"/>
      <c r="V40" s="26"/>
      <c r="X40" s="25" t="s">
        <v>92</v>
      </c>
      <c r="Y40" s="30"/>
      <c r="Z40" s="30"/>
      <c r="AA40" s="26"/>
    </row>
    <row r="41" spans="4:27">
      <c r="D41" s="25" t="s">
        <v>82</v>
      </c>
      <c r="E41" s="28" t="s">
        <v>107</v>
      </c>
      <c r="F41" s="28" t="s">
        <v>107</v>
      </c>
      <c r="G41" s="26" t="s">
        <v>82</v>
      </c>
      <c r="I41" s="25" t="s">
        <v>82</v>
      </c>
      <c r="J41" s="28" t="s">
        <v>107</v>
      </c>
      <c r="K41" s="28" t="s">
        <v>107</v>
      </c>
      <c r="L41" s="26" t="s">
        <v>82</v>
      </c>
      <c r="N41" s="25" t="s">
        <v>82</v>
      </c>
      <c r="O41" s="28" t="s">
        <v>107</v>
      </c>
      <c r="P41" s="28" t="s">
        <v>107</v>
      </c>
      <c r="Q41" s="26" t="s">
        <v>82</v>
      </c>
      <c r="S41" s="25" t="s">
        <v>82</v>
      </c>
      <c r="T41" s="28" t="s">
        <v>107</v>
      </c>
      <c r="U41" s="28" t="s">
        <v>107</v>
      </c>
      <c r="V41" s="26" t="s">
        <v>82</v>
      </c>
      <c r="X41" s="25" t="s">
        <v>82</v>
      </c>
      <c r="Y41" s="28" t="s">
        <v>107</v>
      </c>
      <c r="Z41" s="28" t="s">
        <v>107</v>
      </c>
      <c r="AA41" s="26" t="s">
        <v>82</v>
      </c>
    </row>
    <row r="42" spans="4:27">
      <c r="D42" s="25" t="s">
        <v>82</v>
      </c>
      <c r="E42" s="28" t="s">
        <v>107</v>
      </c>
      <c r="F42" s="28" t="s">
        <v>107</v>
      </c>
      <c r="G42" s="26" t="s">
        <v>82</v>
      </c>
      <c r="I42" s="25" t="s">
        <v>82</v>
      </c>
      <c r="J42" s="28" t="s">
        <v>107</v>
      </c>
      <c r="K42" s="28" t="s">
        <v>107</v>
      </c>
      <c r="L42" s="26" t="s">
        <v>82</v>
      </c>
      <c r="N42" s="25" t="s">
        <v>82</v>
      </c>
      <c r="O42" s="28" t="s">
        <v>107</v>
      </c>
      <c r="P42" s="28" t="s">
        <v>107</v>
      </c>
      <c r="Q42" s="26" t="s">
        <v>82</v>
      </c>
      <c r="S42" s="25" t="s">
        <v>82</v>
      </c>
      <c r="T42" s="28" t="s">
        <v>107</v>
      </c>
      <c r="U42" s="28" t="s">
        <v>107</v>
      </c>
      <c r="V42" s="26" t="s">
        <v>82</v>
      </c>
      <c r="X42" s="25" t="s">
        <v>82</v>
      </c>
      <c r="Y42" s="28" t="s">
        <v>107</v>
      </c>
      <c r="Z42" s="28" t="s">
        <v>107</v>
      </c>
      <c r="AA42" s="26" t="s">
        <v>82</v>
      </c>
    </row>
    <row r="43" spans="4:27">
      <c r="D43" s="25" t="s">
        <v>85</v>
      </c>
      <c r="E43" s="30"/>
      <c r="F43" s="30"/>
      <c r="G43" s="26"/>
      <c r="I43" s="25" t="s">
        <v>85</v>
      </c>
      <c r="J43" s="30"/>
      <c r="K43" s="30"/>
      <c r="L43" s="26"/>
      <c r="N43" s="25" t="s">
        <v>85</v>
      </c>
      <c r="O43" s="30"/>
      <c r="P43" s="30"/>
      <c r="Q43" s="26"/>
      <c r="S43" s="25" t="s">
        <v>85</v>
      </c>
      <c r="T43" s="30"/>
      <c r="U43" s="30"/>
      <c r="V43" s="26"/>
      <c r="X43" s="25" t="s">
        <v>85</v>
      </c>
      <c r="Y43" s="30"/>
      <c r="Z43" s="30"/>
      <c r="AA43" s="26"/>
    </row>
    <row r="44" spans="4:27">
      <c r="D44" s="25"/>
      <c r="E44" s="30"/>
      <c r="F44" s="30"/>
      <c r="G44" s="26"/>
      <c r="I44" s="25"/>
      <c r="J44" s="30"/>
      <c r="K44" s="30"/>
      <c r="L44" s="26"/>
      <c r="N44" s="25"/>
      <c r="O44" s="30"/>
      <c r="P44" s="30"/>
      <c r="Q44" s="26"/>
      <c r="S44" s="25"/>
      <c r="T44" s="30"/>
      <c r="U44" s="30"/>
      <c r="V44" s="26"/>
      <c r="X44" s="25"/>
      <c r="Y44" s="30"/>
      <c r="Z44" s="30"/>
      <c r="AA44" s="26"/>
    </row>
    <row r="45" spans="4:27">
      <c r="D45" s="25" t="s">
        <v>93</v>
      </c>
      <c r="E45" s="30"/>
      <c r="F45" s="30"/>
      <c r="G45" s="26"/>
      <c r="I45" s="25" t="s">
        <v>93</v>
      </c>
      <c r="J45" s="30"/>
      <c r="K45" s="30"/>
      <c r="L45" s="26"/>
      <c r="N45" s="25" t="s">
        <v>93</v>
      </c>
      <c r="O45" s="30"/>
      <c r="P45" s="30"/>
      <c r="Q45" s="26"/>
      <c r="S45" s="25" t="s">
        <v>93</v>
      </c>
      <c r="T45" s="30"/>
      <c r="U45" s="30"/>
      <c r="V45" s="26"/>
      <c r="X45" s="25" t="s">
        <v>93</v>
      </c>
      <c r="Y45" s="30"/>
      <c r="Z45" s="30"/>
      <c r="AA45" s="26"/>
    </row>
    <row r="46" spans="4:27">
      <c r="D46" s="25" t="s">
        <v>82</v>
      </c>
      <c r="E46" s="28" t="s">
        <v>107</v>
      </c>
      <c r="F46" s="28" t="s">
        <v>107</v>
      </c>
      <c r="G46" s="27" t="s">
        <v>82</v>
      </c>
      <c r="I46" s="25" t="s">
        <v>82</v>
      </c>
      <c r="J46" s="28" t="s">
        <v>107</v>
      </c>
      <c r="K46" s="28" t="s">
        <v>107</v>
      </c>
      <c r="L46" s="27" t="s">
        <v>82</v>
      </c>
      <c r="N46" s="25" t="s">
        <v>82</v>
      </c>
      <c r="O46" s="28" t="s">
        <v>107</v>
      </c>
      <c r="P46" s="28" t="s">
        <v>107</v>
      </c>
      <c r="Q46" s="27" t="s">
        <v>82</v>
      </c>
      <c r="S46" s="25" t="s">
        <v>82</v>
      </c>
      <c r="T46" s="28" t="s">
        <v>107</v>
      </c>
      <c r="U46" s="28" t="s">
        <v>107</v>
      </c>
      <c r="V46" s="27" t="s">
        <v>82</v>
      </c>
      <c r="X46" s="25" t="s">
        <v>82</v>
      </c>
      <c r="Y46" s="28" t="s">
        <v>107</v>
      </c>
      <c r="Z46" s="28" t="s">
        <v>107</v>
      </c>
      <c r="AA46" s="27" t="s">
        <v>82</v>
      </c>
    </row>
    <row r="47" spans="4:27">
      <c r="D47" s="25" t="s">
        <v>82</v>
      </c>
      <c r="E47" s="28" t="s">
        <v>107</v>
      </c>
      <c r="F47" s="28" t="s">
        <v>107</v>
      </c>
      <c r="G47" s="27" t="s">
        <v>82</v>
      </c>
      <c r="I47" s="25" t="s">
        <v>82</v>
      </c>
      <c r="J47" s="28" t="s">
        <v>107</v>
      </c>
      <c r="K47" s="28" t="s">
        <v>107</v>
      </c>
      <c r="L47" s="27" t="s">
        <v>82</v>
      </c>
      <c r="N47" s="25" t="s">
        <v>82</v>
      </c>
      <c r="O47" s="28" t="s">
        <v>107</v>
      </c>
      <c r="P47" s="28" t="s">
        <v>107</v>
      </c>
      <c r="Q47" s="27" t="s">
        <v>82</v>
      </c>
      <c r="S47" s="25" t="s">
        <v>82</v>
      </c>
      <c r="T47" s="28" t="s">
        <v>107</v>
      </c>
      <c r="U47" s="28" t="s">
        <v>107</v>
      </c>
      <c r="V47" s="27" t="s">
        <v>82</v>
      </c>
      <c r="X47" s="25" t="s">
        <v>82</v>
      </c>
      <c r="Y47" s="28" t="s">
        <v>107</v>
      </c>
      <c r="Z47" s="28" t="s">
        <v>107</v>
      </c>
      <c r="AA47" s="27" t="s">
        <v>82</v>
      </c>
    </row>
    <row r="48" spans="4:27">
      <c r="D48" s="25" t="s">
        <v>85</v>
      </c>
      <c r="E48" s="30"/>
      <c r="F48" s="30"/>
      <c r="G48" s="27"/>
      <c r="I48" s="25" t="s">
        <v>85</v>
      </c>
      <c r="J48" s="30"/>
      <c r="K48" s="30"/>
      <c r="L48" s="27"/>
      <c r="N48" s="25" t="s">
        <v>85</v>
      </c>
      <c r="O48" s="30"/>
      <c r="P48" s="30"/>
      <c r="Q48" s="27"/>
      <c r="S48" s="25" t="s">
        <v>85</v>
      </c>
      <c r="T48" s="30"/>
      <c r="U48" s="30"/>
      <c r="V48" s="27"/>
      <c r="X48" s="25" t="s">
        <v>85</v>
      </c>
      <c r="Y48" s="30"/>
      <c r="Z48" s="30"/>
      <c r="AA48" s="27"/>
    </row>
    <row r="49" spans="4:27">
      <c r="D49" s="25"/>
      <c r="E49" s="30"/>
      <c r="F49" s="30"/>
      <c r="G49" s="26"/>
      <c r="I49" s="25"/>
      <c r="J49" s="30"/>
      <c r="K49" s="30"/>
      <c r="L49" s="26"/>
      <c r="N49" s="25"/>
      <c r="O49" s="30"/>
      <c r="P49" s="30"/>
      <c r="Q49" s="26"/>
      <c r="S49" s="25"/>
      <c r="T49" s="30"/>
      <c r="U49" s="30"/>
      <c r="V49" s="26"/>
      <c r="X49" s="25"/>
      <c r="Y49" s="30"/>
      <c r="Z49" s="30"/>
      <c r="AA49" s="26"/>
    </row>
    <row r="50" spans="4:27">
      <c r="D50" s="25" t="s">
        <v>122</v>
      </c>
      <c r="E50" s="30"/>
      <c r="F50" s="30"/>
      <c r="G50" s="26"/>
      <c r="I50" s="25" t="s">
        <v>122</v>
      </c>
      <c r="J50" s="30"/>
      <c r="K50" s="30"/>
      <c r="L50" s="26"/>
      <c r="N50" s="25" t="s">
        <v>122</v>
      </c>
      <c r="O50" s="30"/>
      <c r="P50" s="30"/>
      <c r="Q50" s="26"/>
      <c r="S50" s="25" t="s">
        <v>122</v>
      </c>
      <c r="T50" s="30"/>
      <c r="U50" s="30"/>
      <c r="V50" s="26"/>
      <c r="X50" s="25" t="s">
        <v>122</v>
      </c>
      <c r="Y50" s="30"/>
      <c r="Z50" s="30"/>
      <c r="AA50" s="26"/>
    </row>
    <row r="51" spans="4:27">
      <c r="D51" s="25" t="s">
        <v>82</v>
      </c>
      <c r="E51" s="28" t="s">
        <v>107</v>
      </c>
      <c r="F51" s="28" t="s">
        <v>107</v>
      </c>
      <c r="G51" s="26" t="s">
        <v>82</v>
      </c>
      <c r="I51" s="25" t="s">
        <v>82</v>
      </c>
      <c r="J51" s="28" t="s">
        <v>107</v>
      </c>
      <c r="K51" s="28" t="s">
        <v>107</v>
      </c>
      <c r="L51" s="26" t="s">
        <v>82</v>
      </c>
      <c r="N51" s="25" t="s">
        <v>82</v>
      </c>
      <c r="O51" s="28" t="s">
        <v>107</v>
      </c>
      <c r="P51" s="28" t="s">
        <v>107</v>
      </c>
      <c r="Q51" s="26" t="s">
        <v>82</v>
      </c>
      <c r="S51" s="25" t="s">
        <v>82</v>
      </c>
      <c r="T51" s="28" t="s">
        <v>107</v>
      </c>
      <c r="U51" s="28" t="s">
        <v>107</v>
      </c>
      <c r="V51" s="26" t="s">
        <v>82</v>
      </c>
      <c r="X51" s="25" t="s">
        <v>82</v>
      </c>
      <c r="Y51" s="28" t="s">
        <v>107</v>
      </c>
      <c r="Z51" s="28" t="s">
        <v>107</v>
      </c>
      <c r="AA51" s="26" t="s">
        <v>82</v>
      </c>
    </row>
    <row r="52" spans="4:27">
      <c r="D52" s="25" t="s">
        <v>82</v>
      </c>
      <c r="E52" s="28" t="s">
        <v>107</v>
      </c>
      <c r="F52" s="28" t="s">
        <v>107</v>
      </c>
      <c r="G52" s="26" t="s">
        <v>82</v>
      </c>
      <c r="I52" s="25" t="s">
        <v>82</v>
      </c>
      <c r="J52" s="28" t="s">
        <v>107</v>
      </c>
      <c r="K52" s="28" t="s">
        <v>107</v>
      </c>
      <c r="L52" s="26" t="s">
        <v>82</v>
      </c>
      <c r="N52" s="25" t="s">
        <v>82</v>
      </c>
      <c r="O52" s="28" t="s">
        <v>107</v>
      </c>
      <c r="P52" s="28" t="s">
        <v>107</v>
      </c>
      <c r="Q52" s="26" t="s">
        <v>82</v>
      </c>
      <c r="S52" s="25" t="s">
        <v>82</v>
      </c>
      <c r="T52" s="28" t="s">
        <v>107</v>
      </c>
      <c r="U52" s="28" t="s">
        <v>107</v>
      </c>
      <c r="V52" s="26" t="s">
        <v>82</v>
      </c>
      <c r="X52" s="25" t="s">
        <v>82</v>
      </c>
      <c r="Y52" s="28" t="s">
        <v>107</v>
      </c>
      <c r="Z52" s="28" t="s">
        <v>107</v>
      </c>
      <c r="AA52" s="26" t="s">
        <v>82</v>
      </c>
    </row>
    <row r="53" spans="4:27">
      <c r="D53" s="25" t="s">
        <v>85</v>
      </c>
      <c r="E53" s="30"/>
      <c r="F53" s="30"/>
      <c r="G53" s="26"/>
      <c r="I53" s="25" t="s">
        <v>85</v>
      </c>
      <c r="J53" s="30"/>
      <c r="K53" s="30"/>
      <c r="L53" s="26"/>
      <c r="N53" s="25" t="s">
        <v>85</v>
      </c>
      <c r="O53" s="30"/>
      <c r="P53" s="30"/>
      <c r="Q53" s="26"/>
      <c r="S53" s="25" t="s">
        <v>85</v>
      </c>
      <c r="T53" s="30"/>
      <c r="U53" s="30"/>
      <c r="V53" s="26"/>
      <c r="X53" s="25" t="s">
        <v>85</v>
      </c>
      <c r="Y53" s="30"/>
      <c r="Z53" s="30"/>
      <c r="AA53" s="26"/>
    </row>
    <row r="54" spans="4:27">
      <c r="D54" s="25"/>
      <c r="E54" s="30"/>
      <c r="F54" s="30"/>
      <c r="G54" s="26"/>
      <c r="I54" s="25"/>
      <c r="J54" s="30"/>
      <c r="K54" s="30"/>
      <c r="L54" s="26"/>
      <c r="N54" s="25"/>
      <c r="O54" s="30"/>
      <c r="P54" s="30"/>
      <c r="Q54" s="26"/>
      <c r="S54" s="25"/>
      <c r="T54" s="30"/>
      <c r="U54" s="30"/>
      <c r="V54" s="26"/>
      <c r="X54" s="25"/>
      <c r="Y54" s="30"/>
      <c r="Z54" s="30"/>
      <c r="AA54" s="26"/>
    </row>
    <row r="55" spans="4:27">
      <c r="D55" s="25" t="s">
        <v>123</v>
      </c>
      <c r="E55" s="30"/>
      <c r="F55" s="30"/>
      <c r="G55" s="26"/>
      <c r="I55" s="25" t="s">
        <v>123</v>
      </c>
      <c r="J55" s="30"/>
      <c r="K55" s="30"/>
      <c r="L55" s="26"/>
      <c r="N55" s="25" t="s">
        <v>123</v>
      </c>
      <c r="O55" s="30"/>
      <c r="P55" s="30"/>
      <c r="Q55" s="26"/>
      <c r="S55" s="25" t="s">
        <v>123</v>
      </c>
      <c r="T55" s="30"/>
      <c r="U55" s="30"/>
      <c r="V55" s="26"/>
      <c r="X55" s="25" t="s">
        <v>123</v>
      </c>
      <c r="Y55" s="30"/>
      <c r="Z55" s="30"/>
      <c r="AA55" s="26"/>
    </row>
    <row r="56" spans="4:27">
      <c r="D56" s="25" t="s">
        <v>82</v>
      </c>
      <c r="E56" s="28" t="s">
        <v>107</v>
      </c>
      <c r="F56" s="28" t="s">
        <v>107</v>
      </c>
      <c r="G56" s="26" t="s">
        <v>82</v>
      </c>
      <c r="I56" s="25" t="s">
        <v>82</v>
      </c>
      <c r="J56" s="28" t="s">
        <v>107</v>
      </c>
      <c r="K56" s="28" t="s">
        <v>107</v>
      </c>
      <c r="L56" s="26" t="s">
        <v>82</v>
      </c>
      <c r="N56" s="25" t="s">
        <v>82</v>
      </c>
      <c r="O56" s="28" t="s">
        <v>107</v>
      </c>
      <c r="P56" s="28" t="s">
        <v>107</v>
      </c>
      <c r="Q56" s="26" t="s">
        <v>82</v>
      </c>
      <c r="S56" s="25" t="s">
        <v>82</v>
      </c>
      <c r="T56" s="28" t="s">
        <v>107</v>
      </c>
      <c r="U56" s="28" t="s">
        <v>107</v>
      </c>
      <c r="V56" s="26" t="s">
        <v>82</v>
      </c>
      <c r="X56" s="25" t="s">
        <v>82</v>
      </c>
      <c r="Y56" s="28" t="s">
        <v>107</v>
      </c>
      <c r="Z56" s="28" t="s">
        <v>107</v>
      </c>
      <c r="AA56" s="26" t="s">
        <v>82</v>
      </c>
    </row>
    <row r="57" spans="4:27">
      <c r="D57" s="25" t="s">
        <v>82</v>
      </c>
      <c r="E57" s="28" t="s">
        <v>107</v>
      </c>
      <c r="F57" s="28" t="s">
        <v>107</v>
      </c>
      <c r="G57" s="26" t="s">
        <v>82</v>
      </c>
      <c r="I57" s="25" t="s">
        <v>82</v>
      </c>
      <c r="J57" s="28" t="s">
        <v>107</v>
      </c>
      <c r="K57" s="28" t="s">
        <v>107</v>
      </c>
      <c r="L57" s="26" t="s">
        <v>82</v>
      </c>
      <c r="N57" s="25" t="s">
        <v>82</v>
      </c>
      <c r="O57" s="28" t="s">
        <v>107</v>
      </c>
      <c r="P57" s="28" t="s">
        <v>107</v>
      </c>
      <c r="Q57" s="26" t="s">
        <v>82</v>
      </c>
      <c r="S57" s="25" t="s">
        <v>82</v>
      </c>
      <c r="T57" s="28" t="s">
        <v>107</v>
      </c>
      <c r="U57" s="28" t="s">
        <v>107</v>
      </c>
      <c r="V57" s="26" t="s">
        <v>82</v>
      </c>
      <c r="X57" s="25" t="s">
        <v>82</v>
      </c>
      <c r="Y57" s="28" t="s">
        <v>107</v>
      </c>
      <c r="Z57" s="28" t="s">
        <v>107</v>
      </c>
      <c r="AA57" s="26" t="s">
        <v>82</v>
      </c>
    </row>
    <row r="58" spans="4:27">
      <c r="D58" s="25" t="s">
        <v>85</v>
      </c>
      <c r="E58" s="30"/>
      <c r="F58" s="30"/>
      <c r="G58" s="26"/>
      <c r="I58" s="25" t="s">
        <v>85</v>
      </c>
      <c r="J58" s="30"/>
      <c r="K58" s="30"/>
      <c r="L58" s="26"/>
      <c r="N58" s="25" t="s">
        <v>85</v>
      </c>
      <c r="O58" s="30"/>
      <c r="P58" s="30"/>
      <c r="Q58" s="26"/>
      <c r="S58" s="25" t="s">
        <v>85</v>
      </c>
      <c r="T58" s="30"/>
      <c r="U58" s="30"/>
      <c r="V58" s="26"/>
      <c r="X58" s="25" t="s">
        <v>85</v>
      </c>
      <c r="Y58" s="30"/>
      <c r="Z58" s="30"/>
      <c r="AA58" s="26"/>
    </row>
  </sheetData>
  <mergeCells count="10">
    <mergeCell ref="Y2:AA2"/>
    <mergeCell ref="T3:V3"/>
    <mergeCell ref="Y3:AA3"/>
    <mergeCell ref="T2:V2"/>
    <mergeCell ref="E2:G2"/>
    <mergeCell ref="E3:G3"/>
    <mergeCell ref="J2:L2"/>
    <mergeCell ref="O2:Q2"/>
    <mergeCell ref="J3:L3"/>
    <mergeCell ref="O3:Q3"/>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20241-C54B-41BE-B977-296C268C3FFF}">
  <dimension ref="A1:AF58"/>
  <sheetViews>
    <sheetView zoomScale="85" zoomScaleNormal="85" workbookViewId="0">
      <selection activeCell="B25" sqref="B25"/>
    </sheetView>
  </sheetViews>
  <sheetFormatPr defaultRowHeight="14.5"/>
  <cols>
    <col min="1" max="1" width="20" bestFit="1" customWidth="1"/>
    <col min="2" max="2" width="72.26953125" customWidth="1"/>
    <col min="3" max="3" width="14" customWidth="1"/>
    <col min="4" max="4" width="9" style="3"/>
    <col min="5" max="7" width="9" style="28"/>
    <col min="8" max="8" width="9" style="4"/>
    <col min="10" max="10" width="9" style="3"/>
    <col min="11" max="13" width="9" style="28"/>
    <col min="14" max="14" width="9" style="4"/>
    <col min="16" max="16" width="9" style="3"/>
    <col min="17" max="19" width="9" style="28"/>
    <col min="20" max="20" width="9" style="4"/>
    <col min="22" max="22" width="9" style="3"/>
    <col min="23" max="25" width="9" style="28"/>
    <col min="26" max="26" width="9" style="4"/>
    <col min="28" max="28" width="9" style="3"/>
    <col min="29" max="31" width="9" style="28"/>
    <col min="32" max="32" width="9" style="4"/>
  </cols>
  <sheetData>
    <row r="1" spans="1:32">
      <c r="D1" s="1"/>
      <c r="E1" s="32"/>
      <c r="F1" s="32"/>
      <c r="G1" s="1"/>
      <c r="H1" s="1"/>
      <c r="J1" s="1"/>
      <c r="K1" s="32"/>
      <c r="L1" s="32"/>
      <c r="M1" s="1"/>
      <c r="N1" s="1"/>
      <c r="P1" s="1"/>
      <c r="Q1" s="32"/>
      <c r="R1" s="32"/>
      <c r="S1" s="1"/>
      <c r="T1" s="1"/>
      <c r="V1" s="1"/>
      <c r="W1" s="32"/>
      <c r="X1" s="32"/>
      <c r="Y1" s="1"/>
      <c r="Z1" s="1"/>
      <c r="AB1" s="1"/>
      <c r="AC1" s="32"/>
      <c r="AD1" s="32"/>
      <c r="AE1" s="1"/>
      <c r="AF1" s="1"/>
    </row>
    <row r="2" spans="1:32">
      <c r="A2" t="s">
        <v>6</v>
      </c>
      <c r="B2" s="1" t="str">
        <f>参加者情報!B2</f>
        <v>?</v>
      </c>
      <c r="D2" s="1" t="s">
        <v>29</v>
      </c>
      <c r="E2" s="77" t="s">
        <v>134</v>
      </c>
      <c r="F2" s="78"/>
      <c r="G2" s="78"/>
      <c r="H2" s="79"/>
      <c r="J2" s="1" t="s">
        <v>29</v>
      </c>
      <c r="K2" s="77" t="s">
        <v>134</v>
      </c>
      <c r="L2" s="78"/>
      <c r="M2" s="78"/>
      <c r="N2" s="79"/>
      <c r="P2" s="1" t="s">
        <v>29</v>
      </c>
      <c r="Q2" s="77" t="s">
        <v>134</v>
      </c>
      <c r="R2" s="78"/>
      <c r="S2" s="78"/>
      <c r="T2" s="79"/>
      <c r="V2" s="1" t="s">
        <v>29</v>
      </c>
      <c r="W2" s="77" t="s">
        <v>134</v>
      </c>
      <c r="X2" s="78"/>
      <c r="Y2" s="78"/>
      <c r="Z2" s="79"/>
      <c r="AB2" s="1" t="s">
        <v>29</v>
      </c>
      <c r="AC2" s="77" t="s">
        <v>134</v>
      </c>
      <c r="AD2" s="78"/>
      <c r="AE2" s="78"/>
      <c r="AF2" s="79"/>
    </row>
    <row r="3" spans="1:32">
      <c r="A3" t="s">
        <v>7</v>
      </c>
      <c r="B3" s="1" t="str">
        <f>参加者情報!B3</f>
        <v>?</v>
      </c>
      <c r="D3" s="1" t="s">
        <v>66</v>
      </c>
      <c r="E3" s="80">
        <v>10</v>
      </c>
      <c r="F3" s="81"/>
      <c r="G3" s="81"/>
      <c r="H3" s="82"/>
      <c r="J3" s="1" t="s">
        <v>66</v>
      </c>
      <c r="K3" s="80">
        <v>14</v>
      </c>
      <c r="L3" s="81"/>
      <c r="M3" s="81"/>
      <c r="N3" s="82"/>
      <c r="P3" s="1" t="s">
        <v>66</v>
      </c>
      <c r="Q3" s="80">
        <v>16</v>
      </c>
      <c r="R3" s="81"/>
      <c r="S3" s="81"/>
      <c r="T3" s="82"/>
      <c r="V3" s="1" t="s">
        <v>66</v>
      </c>
      <c r="W3" s="80">
        <v>18</v>
      </c>
      <c r="X3" s="81"/>
      <c r="Y3" s="81"/>
      <c r="Z3" s="82"/>
      <c r="AB3" s="1" t="s">
        <v>66</v>
      </c>
      <c r="AC3" s="80">
        <v>20</v>
      </c>
      <c r="AD3" s="81"/>
      <c r="AE3" s="81"/>
      <c r="AF3" s="82"/>
    </row>
    <row r="4" spans="1:32">
      <c r="A4" t="s">
        <v>8</v>
      </c>
      <c r="B4" s="1" t="str">
        <f>参加者情報!B4</f>
        <v>?</v>
      </c>
      <c r="D4" s="1" t="s">
        <v>84</v>
      </c>
      <c r="E4" s="1" t="s">
        <v>105</v>
      </c>
      <c r="F4" s="1" t="s">
        <v>106</v>
      </c>
      <c r="G4" s="31" t="s">
        <v>103</v>
      </c>
      <c r="H4" s="31" t="s">
        <v>102</v>
      </c>
      <c r="J4" s="1" t="s">
        <v>84</v>
      </c>
      <c r="K4" s="1" t="s">
        <v>105</v>
      </c>
      <c r="L4" s="1" t="s">
        <v>106</v>
      </c>
      <c r="M4" s="31" t="s">
        <v>103</v>
      </c>
      <c r="N4" s="31" t="s">
        <v>102</v>
      </c>
      <c r="P4" s="1" t="s">
        <v>84</v>
      </c>
      <c r="Q4" s="1" t="s">
        <v>105</v>
      </c>
      <c r="R4" s="1" t="s">
        <v>106</v>
      </c>
      <c r="S4" s="31" t="s">
        <v>103</v>
      </c>
      <c r="T4" s="31" t="s">
        <v>102</v>
      </c>
      <c r="V4" s="1" t="s">
        <v>84</v>
      </c>
      <c r="W4" s="1" t="s">
        <v>105</v>
      </c>
      <c r="X4" s="1" t="s">
        <v>106</v>
      </c>
      <c r="Y4" s="31" t="s">
        <v>103</v>
      </c>
      <c r="Z4" s="31" t="s">
        <v>102</v>
      </c>
      <c r="AB4" s="1" t="s">
        <v>84</v>
      </c>
      <c r="AC4" s="1" t="s">
        <v>105</v>
      </c>
      <c r="AD4" s="1" t="s">
        <v>106</v>
      </c>
      <c r="AE4" s="31" t="s">
        <v>103</v>
      </c>
      <c r="AF4" s="31" t="s">
        <v>102</v>
      </c>
    </row>
    <row r="5" spans="1:32">
      <c r="A5" t="s">
        <v>135</v>
      </c>
      <c r="B5" s="1" t="str">
        <f>IF(参加者情報!B8&gt;0,参加者情報!A8,"")&amp;IF(参加者情報!B8&gt;1,"("&amp;参加者情報!C8&amp;")","")&amp;IF(参加者情報!B9&gt;0,参加者情報!A9,"")&amp;IF(参加者情報!B9&gt;1,"("&amp;参加者情報!C9&amp;")","")&amp;IF(参加者情報!B10&gt;0,参加者情報!A10,"")&amp;IF(参加者情報!B10&gt;1,"("&amp;参加者情報!C10&amp;")","")</f>
        <v/>
      </c>
      <c r="D5" s="3" t="s">
        <v>86</v>
      </c>
      <c r="J5" s="3" t="s">
        <v>86</v>
      </c>
      <c r="P5" s="3" t="s">
        <v>86</v>
      </c>
      <c r="V5" s="3" t="s">
        <v>86</v>
      </c>
      <c r="AB5" s="3" t="s">
        <v>86</v>
      </c>
    </row>
    <row r="6" spans="1:32">
      <c r="A6" t="s">
        <v>69</v>
      </c>
      <c r="B6" s="1" t="str">
        <f>参加者情報!B16&amp;参加者情報!B17&amp;"、"&amp;参加者情報!C16&amp;参加者情報!C17&amp;""</f>
        <v>??、??</v>
      </c>
      <c r="D6" s="3" t="s">
        <v>82</v>
      </c>
      <c r="E6" s="28" t="s">
        <v>107</v>
      </c>
      <c r="F6" s="28" t="s">
        <v>107</v>
      </c>
      <c r="G6" s="28" t="s">
        <v>82</v>
      </c>
      <c r="H6" s="4" t="s">
        <v>82</v>
      </c>
      <c r="J6" s="3" t="s">
        <v>82</v>
      </c>
      <c r="K6" s="28" t="s">
        <v>107</v>
      </c>
      <c r="L6" s="28" t="s">
        <v>107</v>
      </c>
      <c r="M6" s="28" t="s">
        <v>82</v>
      </c>
      <c r="N6" s="4" t="s">
        <v>82</v>
      </c>
      <c r="P6" s="3" t="s">
        <v>82</v>
      </c>
      <c r="Q6" s="28" t="s">
        <v>107</v>
      </c>
      <c r="R6" s="28" t="s">
        <v>107</v>
      </c>
      <c r="S6" s="28" t="s">
        <v>82</v>
      </c>
      <c r="T6" s="4" t="s">
        <v>82</v>
      </c>
      <c r="V6" s="3" t="s">
        <v>82</v>
      </c>
      <c r="W6" s="28" t="s">
        <v>107</v>
      </c>
      <c r="X6" s="28" t="s">
        <v>107</v>
      </c>
      <c r="Y6" s="28" t="s">
        <v>82</v>
      </c>
      <c r="Z6" s="4" t="s">
        <v>82</v>
      </c>
      <c r="AB6" s="3" t="s">
        <v>82</v>
      </c>
      <c r="AC6" s="28" t="s">
        <v>107</v>
      </c>
      <c r="AD6" s="28" t="s">
        <v>107</v>
      </c>
      <c r="AE6" s="28" t="s">
        <v>82</v>
      </c>
      <c r="AF6" s="4" t="s">
        <v>82</v>
      </c>
    </row>
    <row r="7" spans="1:32">
      <c r="A7" t="s">
        <v>25</v>
      </c>
      <c r="B7" s="1" t="str">
        <f>参加者情報!B22&amp;"("&amp;参加者情報!B24&amp;")、"&amp;参加者情報!C22&amp;"("&amp;参加者情報!C24&amp;")"</f>
        <v>?(?)、?(?)</v>
      </c>
      <c r="D7" s="3" t="s">
        <v>82</v>
      </c>
      <c r="E7" s="28" t="s">
        <v>107</v>
      </c>
      <c r="F7" s="28" t="s">
        <v>107</v>
      </c>
      <c r="G7" s="28" t="s">
        <v>82</v>
      </c>
      <c r="H7" s="4" t="s">
        <v>82</v>
      </c>
      <c r="J7" s="3" t="s">
        <v>82</v>
      </c>
      <c r="K7" s="28" t="s">
        <v>107</v>
      </c>
      <c r="L7" s="28" t="s">
        <v>107</v>
      </c>
      <c r="M7" s="28" t="s">
        <v>82</v>
      </c>
      <c r="N7" s="4" t="s">
        <v>82</v>
      </c>
      <c r="P7" s="3" t="s">
        <v>82</v>
      </c>
      <c r="Q7" s="28" t="s">
        <v>107</v>
      </c>
      <c r="R7" s="28" t="s">
        <v>107</v>
      </c>
      <c r="S7" s="28" t="s">
        <v>82</v>
      </c>
      <c r="T7" s="4" t="s">
        <v>82</v>
      </c>
      <c r="V7" s="3" t="s">
        <v>82</v>
      </c>
      <c r="W7" s="28" t="s">
        <v>107</v>
      </c>
      <c r="X7" s="28" t="s">
        <v>107</v>
      </c>
      <c r="Y7" s="28" t="s">
        <v>82</v>
      </c>
      <c r="Z7" s="4" t="s">
        <v>82</v>
      </c>
      <c r="AB7" s="3" t="s">
        <v>82</v>
      </c>
      <c r="AC7" s="28" t="s">
        <v>107</v>
      </c>
      <c r="AD7" s="28" t="s">
        <v>107</v>
      </c>
      <c r="AE7" s="28" t="s">
        <v>82</v>
      </c>
      <c r="AF7" s="4" t="s">
        <v>82</v>
      </c>
    </row>
    <row r="8" spans="1:32">
      <c r="A8" t="s">
        <v>70</v>
      </c>
      <c r="B8" s="1" t="str">
        <f>参加者情報!B39&amp;"、"&amp;参加者情報!C39&amp;""</f>
        <v>?、?</v>
      </c>
      <c r="D8" s="3" t="s">
        <v>85</v>
      </c>
      <c r="J8" s="3" t="s">
        <v>85</v>
      </c>
      <c r="P8" s="3" t="s">
        <v>85</v>
      </c>
      <c r="V8" s="3" t="s">
        <v>85</v>
      </c>
      <c r="AB8" s="3" t="s">
        <v>85</v>
      </c>
    </row>
    <row r="10" spans="1:32">
      <c r="A10" t="s">
        <v>13</v>
      </c>
      <c r="B10" t="s">
        <v>11</v>
      </c>
      <c r="D10" s="3" t="s">
        <v>87</v>
      </c>
      <c r="J10" s="3" t="s">
        <v>87</v>
      </c>
      <c r="P10" s="3" t="s">
        <v>87</v>
      </c>
      <c r="V10" s="3" t="s">
        <v>87</v>
      </c>
      <c r="AB10" s="3" t="s">
        <v>87</v>
      </c>
    </row>
    <row r="11" spans="1:32">
      <c r="A11" t="s">
        <v>96</v>
      </c>
      <c r="B11" t="s">
        <v>97</v>
      </c>
      <c r="D11" s="3" t="s">
        <v>82</v>
      </c>
      <c r="E11" s="28" t="s">
        <v>107</v>
      </c>
      <c r="F11" s="28" t="s">
        <v>107</v>
      </c>
      <c r="G11" s="28" t="s">
        <v>82</v>
      </c>
      <c r="H11" s="4" t="s">
        <v>82</v>
      </c>
      <c r="J11" s="3" t="s">
        <v>82</v>
      </c>
      <c r="K11" s="28" t="s">
        <v>107</v>
      </c>
      <c r="L11" s="28" t="s">
        <v>107</v>
      </c>
      <c r="M11" s="28" t="s">
        <v>82</v>
      </c>
      <c r="N11" s="4" t="s">
        <v>82</v>
      </c>
      <c r="P11" s="3" t="s">
        <v>82</v>
      </c>
      <c r="Q11" s="28" t="s">
        <v>107</v>
      </c>
      <c r="R11" s="28" t="s">
        <v>107</v>
      </c>
      <c r="S11" s="28" t="s">
        <v>82</v>
      </c>
      <c r="T11" s="4" t="s">
        <v>82</v>
      </c>
      <c r="V11" s="3" t="s">
        <v>82</v>
      </c>
      <c r="W11" s="28" t="s">
        <v>107</v>
      </c>
      <c r="X11" s="28" t="s">
        <v>107</v>
      </c>
      <c r="Y11" s="28" t="s">
        <v>82</v>
      </c>
      <c r="Z11" s="4" t="s">
        <v>82</v>
      </c>
      <c r="AB11" s="3" t="s">
        <v>82</v>
      </c>
      <c r="AC11" s="28" t="s">
        <v>107</v>
      </c>
      <c r="AD11" s="28" t="s">
        <v>107</v>
      </c>
      <c r="AE11" s="28" t="s">
        <v>82</v>
      </c>
      <c r="AF11" s="4" t="s">
        <v>82</v>
      </c>
    </row>
    <row r="12" spans="1:32">
      <c r="A12" t="s">
        <v>100</v>
      </c>
      <c r="B12" t="s">
        <v>98</v>
      </c>
      <c r="D12" s="3" t="s">
        <v>82</v>
      </c>
      <c r="E12" s="28" t="s">
        <v>107</v>
      </c>
      <c r="F12" s="28" t="s">
        <v>107</v>
      </c>
      <c r="G12" s="28" t="s">
        <v>82</v>
      </c>
      <c r="H12" s="4" t="s">
        <v>82</v>
      </c>
      <c r="J12" s="3" t="s">
        <v>82</v>
      </c>
      <c r="K12" s="28" t="s">
        <v>107</v>
      </c>
      <c r="L12" s="28" t="s">
        <v>107</v>
      </c>
      <c r="M12" s="28" t="s">
        <v>82</v>
      </c>
      <c r="N12" s="4" t="s">
        <v>82</v>
      </c>
      <c r="P12" s="3" t="s">
        <v>82</v>
      </c>
      <c r="Q12" s="28" t="s">
        <v>107</v>
      </c>
      <c r="R12" s="28" t="s">
        <v>107</v>
      </c>
      <c r="S12" s="28" t="s">
        <v>82</v>
      </c>
      <c r="T12" s="4" t="s">
        <v>82</v>
      </c>
      <c r="V12" s="3" t="s">
        <v>82</v>
      </c>
      <c r="W12" s="28" t="s">
        <v>107</v>
      </c>
      <c r="X12" s="28" t="s">
        <v>107</v>
      </c>
      <c r="Y12" s="28" t="s">
        <v>82</v>
      </c>
      <c r="Z12" s="4" t="s">
        <v>82</v>
      </c>
      <c r="AB12" s="3" t="s">
        <v>82</v>
      </c>
      <c r="AC12" s="28" t="s">
        <v>107</v>
      </c>
      <c r="AD12" s="28" t="s">
        <v>107</v>
      </c>
      <c r="AE12" s="28" t="s">
        <v>82</v>
      </c>
      <c r="AF12" s="4" t="s">
        <v>82</v>
      </c>
    </row>
    <row r="13" spans="1:32">
      <c r="A13" t="s">
        <v>101</v>
      </c>
      <c r="B13" t="s">
        <v>99</v>
      </c>
      <c r="D13" s="3" t="s">
        <v>85</v>
      </c>
      <c r="J13" s="3" t="s">
        <v>85</v>
      </c>
      <c r="P13" s="3" t="s">
        <v>85</v>
      </c>
      <c r="V13" s="3" t="s">
        <v>85</v>
      </c>
      <c r="AB13" s="3" t="s">
        <v>85</v>
      </c>
    </row>
    <row r="15" spans="1:32">
      <c r="D15" s="3" t="s">
        <v>88</v>
      </c>
      <c r="J15" s="3" t="s">
        <v>88</v>
      </c>
      <c r="P15" s="3" t="s">
        <v>88</v>
      </c>
      <c r="V15" s="3" t="s">
        <v>88</v>
      </c>
      <c r="AB15" s="3" t="s">
        <v>88</v>
      </c>
    </row>
    <row r="16" spans="1:32">
      <c r="D16" s="3" t="s">
        <v>82</v>
      </c>
      <c r="E16" s="28" t="s">
        <v>107</v>
      </c>
      <c r="F16" s="28" t="s">
        <v>107</v>
      </c>
      <c r="G16" s="28" t="s">
        <v>82</v>
      </c>
      <c r="H16" s="4" t="s">
        <v>82</v>
      </c>
      <c r="J16" s="3" t="s">
        <v>82</v>
      </c>
      <c r="K16" s="28" t="s">
        <v>107</v>
      </c>
      <c r="L16" s="28" t="s">
        <v>107</v>
      </c>
      <c r="M16" s="28" t="s">
        <v>82</v>
      </c>
      <c r="N16" s="4" t="s">
        <v>82</v>
      </c>
      <c r="P16" s="3" t="s">
        <v>82</v>
      </c>
      <c r="Q16" s="28" t="s">
        <v>107</v>
      </c>
      <c r="R16" s="28" t="s">
        <v>107</v>
      </c>
      <c r="S16" s="28" t="s">
        <v>82</v>
      </c>
      <c r="T16" s="4" t="s">
        <v>82</v>
      </c>
      <c r="V16" s="3" t="s">
        <v>82</v>
      </c>
      <c r="W16" s="28" t="s">
        <v>107</v>
      </c>
      <c r="X16" s="28" t="s">
        <v>107</v>
      </c>
      <c r="Y16" s="28" t="s">
        <v>82</v>
      </c>
      <c r="Z16" s="4" t="s">
        <v>82</v>
      </c>
      <c r="AB16" s="3" t="s">
        <v>82</v>
      </c>
      <c r="AC16" s="28" t="s">
        <v>107</v>
      </c>
      <c r="AD16" s="28" t="s">
        <v>107</v>
      </c>
      <c r="AE16" s="28" t="s">
        <v>82</v>
      </c>
      <c r="AF16" s="4" t="s">
        <v>82</v>
      </c>
    </row>
    <row r="17" spans="4:32">
      <c r="D17" s="3" t="s">
        <v>82</v>
      </c>
      <c r="E17" s="28" t="s">
        <v>107</v>
      </c>
      <c r="F17" s="28" t="s">
        <v>107</v>
      </c>
      <c r="G17" s="28" t="s">
        <v>82</v>
      </c>
      <c r="H17" s="4" t="s">
        <v>82</v>
      </c>
      <c r="J17" s="3" t="s">
        <v>82</v>
      </c>
      <c r="K17" s="28" t="s">
        <v>107</v>
      </c>
      <c r="L17" s="28" t="s">
        <v>107</v>
      </c>
      <c r="M17" s="28" t="s">
        <v>82</v>
      </c>
      <c r="N17" s="4" t="s">
        <v>82</v>
      </c>
      <c r="P17" s="3" t="s">
        <v>82</v>
      </c>
      <c r="Q17" s="28" t="s">
        <v>107</v>
      </c>
      <c r="R17" s="28" t="s">
        <v>107</v>
      </c>
      <c r="S17" s="28" t="s">
        <v>82</v>
      </c>
      <c r="T17" s="4" t="s">
        <v>82</v>
      </c>
      <c r="V17" s="3" t="s">
        <v>82</v>
      </c>
      <c r="W17" s="28" t="s">
        <v>107</v>
      </c>
      <c r="X17" s="28" t="s">
        <v>107</v>
      </c>
      <c r="Y17" s="28" t="s">
        <v>82</v>
      </c>
      <c r="Z17" s="4" t="s">
        <v>82</v>
      </c>
      <c r="AB17" s="3" t="s">
        <v>82</v>
      </c>
      <c r="AC17" s="28" t="s">
        <v>107</v>
      </c>
      <c r="AD17" s="28" t="s">
        <v>107</v>
      </c>
      <c r="AE17" s="28" t="s">
        <v>82</v>
      </c>
      <c r="AF17" s="4" t="s">
        <v>82</v>
      </c>
    </row>
    <row r="18" spans="4:32">
      <c r="D18" s="3" t="s">
        <v>85</v>
      </c>
      <c r="J18" s="3" t="s">
        <v>85</v>
      </c>
      <c r="P18" s="3" t="s">
        <v>85</v>
      </c>
      <c r="V18" s="3" t="s">
        <v>85</v>
      </c>
      <c r="AB18" s="3" t="s">
        <v>85</v>
      </c>
    </row>
    <row r="20" spans="4:32">
      <c r="D20" s="3" t="s">
        <v>124</v>
      </c>
      <c r="J20" s="3" t="s">
        <v>124</v>
      </c>
      <c r="P20" s="3" t="s">
        <v>124</v>
      </c>
      <c r="V20" s="3" t="s">
        <v>124</v>
      </c>
      <c r="AB20" s="3" t="s">
        <v>124</v>
      </c>
    </row>
    <row r="21" spans="4:32">
      <c r="D21" s="3" t="s">
        <v>82</v>
      </c>
      <c r="E21" s="28" t="s">
        <v>107</v>
      </c>
      <c r="F21" s="28" t="s">
        <v>107</v>
      </c>
      <c r="G21" s="28" t="s">
        <v>82</v>
      </c>
      <c r="H21" s="4" t="s">
        <v>82</v>
      </c>
      <c r="J21" s="3" t="s">
        <v>82</v>
      </c>
      <c r="K21" s="28" t="s">
        <v>107</v>
      </c>
      <c r="L21" s="28" t="s">
        <v>107</v>
      </c>
      <c r="M21" s="28" t="s">
        <v>82</v>
      </c>
      <c r="N21" s="4" t="s">
        <v>82</v>
      </c>
      <c r="P21" s="3" t="s">
        <v>82</v>
      </c>
      <c r="Q21" s="28" t="s">
        <v>107</v>
      </c>
      <c r="R21" s="28" t="s">
        <v>107</v>
      </c>
      <c r="S21" s="28" t="s">
        <v>82</v>
      </c>
      <c r="T21" s="4" t="s">
        <v>82</v>
      </c>
      <c r="V21" s="3" t="s">
        <v>82</v>
      </c>
      <c r="W21" s="28" t="s">
        <v>107</v>
      </c>
      <c r="X21" s="28" t="s">
        <v>107</v>
      </c>
      <c r="Y21" s="28" t="s">
        <v>82</v>
      </c>
      <c r="Z21" s="4" t="s">
        <v>82</v>
      </c>
      <c r="AB21" s="3" t="s">
        <v>82</v>
      </c>
      <c r="AC21" s="28" t="s">
        <v>107</v>
      </c>
      <c r="AD21" s="28" t="s">
        <v>107</v>
      </c>
      <c r="AE21" s="28" t="s">
        <v>82</v>
      </c>
      <c r="AF21" s="4" t="s">
        <v>82</v>
      </c>
    </row>
    <row r="22" spans="4:32">
      <c r="D22" s="3" t="s">
        <v>82</v>
      </c>
      <c r="E22" s="28" t="s">
        <v>107</v>
      </c>
      <c r="F22" s="28" t="s">
        <v>107</v>
      </c>
      <c r="G22" s="28" t="s">
        <v>82</v>
      </c>
      <c r="H22" s="4" t="s">
        <v>82</v>
      </c>
      <c r="J22" s="3" t="s">
        <v>82</v>
      </c>
      <c r="K22" s="28" t="s">
        <v>107</v>
      </c>
      <c r="L22" s="28" t="s">
        <v>107</v>
      </c>
      <c r="M22" s="28" t="s">
        <v>82</v>
      </c>
      <c r="N22" s="4" t="s">
        <v>82</v>
      </c>
      <c r="P22" s="3" t="s">
        <v>82</v>
      </c>
      <c r="Q22" s="28" t="s">
        <v>107</v>
      </c>
      <c r="R22" s="28" t="s">
        <v>107</v>
      </c>
      <c r="S22" s="28" t="s">
        <v>82</v>
      </c>
      <c r="T22" s="4" t="s">
        <v>82</v>
      </c>
      <c r="V22" s="3" t="s">
        <v>82</v>
      </c>
      <c r="W22" s="28" t="s">
        <v>107</v>
      </c>
      <c r="X22" s="28" t="s">
        <v>107</v>
      </c>
      <c r="Y22" s="28" t="s">
        <v>82</v>
      </c>
      <c r="Z22" s="4" t="s">
        <v>82</v>
      </c>
      <c r="AB22" s="3" t="s">
        <v>82</v>
      </c>
      <c r="AC22" s="28" t="s">
        <v>107</v>
      </c>
      <c r="AD22" s="28" t="s">
        <v>107</v>
      </c>
      <c r="AE22" s="28" t="s">
        <v>82</v>
      </c>
      <c r="AF22" s="4" t="s">
        <v>82</v>
      </c>
    </row>
    <row r="23" spans="4:32">
      <c r="D23" s="3" t="s">
        <v>85</v>
      </c>
      <c r="J23" s="3" t="s">
        <v>85</v>
      </c>
      <c r="P23" s="3" t="s">
        <v>85</v>
      </c>
      <c r="V23" s="3" t="s">
        <v>85</v>
      </c>
      <c r="AB23" s="3" t="s">
        <v>85</v>
      </c>
    </row>
    <row r="25" spans="4:32">
      <c r="D25" s="3" t="s">
        <v>89</v>
      </c>
      <c r="J25" s="3" t="s">
        <v>89</v>
      </c>
      <c r="P25" s="3" t="s">
        <v>89</v>
      </c>
      <c r="V25" s="3" t="s">
        <v>89</v>
      </c>
      <c r="AB25" s="3" t="s">
        <v>89</v>
      </c>
    </row>
    <row r="26" spans="4:32">
      <c r="D26" s="3" t="s">
        <v>82</v>
      </c>
      <c r="E26" s="28" t="s">
        <v>107</v>
      </c>
      <c r="F26" s="28" t="s">
        <v>107</v>
      </c>
      <c r="G26" s="28" t="s">
        <v>82</v>
      </c>
      <c r="H26" s="4" t="s">
        <v>82</v>
      </c>
      <c r="J26" s="3" t="s">
        <v>82</v>
      </c>
      <c r="K26" s="28" t="s">
        <v>107</v>
      </c>
      <c r="L26" s="28" t="s">
        <v>107</v>
      </c>
      <c r="M26" s="28" t="s">
        <v>82</v>
      </c>
      <c r="N26" s="4" t="s">
        <v>82</v>
      </c>
      <c r="P26" s="3" t="s">
        <v>82</v>
      </c>
      <c r="Q26" s="28" t="s">
        <v>107</v>
      </c>
      <c r="R26" s="28" t="s">
        <v>107</v>
      </c>
      <c r="S26" s="28" t="s">
        <v>82</v>
      </c>
      <c r="T26" s="4" t="s">
        <v>82</v>
      </c>
      <c r="V26" s="3" t="s">
        <v>82</v>
      </c>
      <c r="W26" s="28" t="s">
        <v>107</v>
      </c>
      <c r="X26" s="28" t="s">
        <v>107</v>
      </c>
      <c r="Y26" s="28" t="s">
        <v>82</v>
      </c>
      <c r="Z26" s="4" t="s">
        <v>82</v>
      </c>
      <c r="AB26" s="3" t="s">
        <v>82</v>
      </c>
      <c r="AC26" s="28" t="s">
        <v>107</v>
      </c>
      <c r="AD26" s="28" t="s">
        <v>107</v>
      </c>
      <c r="AE26" s="28" t="s">
        <v>82</v>
      </c>
      <c r="AF26" s="4" t="s">
        <v>82</v>
      </c>
    </row>
    <row r="27" spans="4:32">
      <c r="D27" s="3" t="s">
        <v>82</v>
      </c>
      <c r="E27" s="28" t="s">
        <v>107</v>
      </c>
      <c r="F27" s="28" t="s">
        <v>107</v>
      </c>
      <c r="G27" s="28" t="s">
        <v>82</v>
      </c>
      <c r="H27" s="4" t="s">
        <v>82</v>
      </c>
      <c r="J27" s="3" t="s">
        <v>82</v>
      </c>
      <c r="K27" s="28" t="s">
        <v>107</v>
      </c>
      <c r="L27" s="28" t="s">
        <v>107</v>
      </c>
      <c r="M27" s="28" t="s">
        <v>82</v>
      </c>
      <c r="N27" s="4" t="s">
        <v>82</v>
      </c>
      <c r="P27" s="3" t="s">
        <v>82</v>
      </c>
      <c r="Q27" s="28" t="s">
        <v>107</v>
      </c>
      <c r="R27" s="28" t="s">
        <v>107</v>
      </c>
      <c r="S27" s="28" t="s">
        <v>82</v>
      </c>
      <c r="T27" s="4" t="s">
        <v>82</v>
      </c>
      <c r="V27" s="3" t="s">
        <v>82</v>
      </c>
      <c r="W27" s="28" t="s">
        <v>107</v>
      </c>
      <c r="X27" s="28" t="s">
        <v>107</v>
      </c>
      <c r="Y27" s="28" t="s">
        <v>82</v>
      </c>
      <c r="Z27" s="4" t="s">
        <v>82</v>
      </c>
      <c r="AB27" s="3" t="s">
        <v>82</v>
      </c>
      <c r="AC27" s="28" t="s">
        <v>107</v>
      </c>
      <c r="AD27" s="28" t="s">
        <v>107</v>
      </c>
      <c r="AE27" s="28" t="s">
        <v>82</v>
      </c>
      <c r="AF27" s="4" t="s">
        <v>82</v>
      </c>
    </row>
    <row r="28" spans="4:32">
      <c r="D28" s="3" t="s">
        <v>85</v>
      </c>
      <c r="J28" s="3" t="s">
        <v>85</v>
      </c>
      <c r="P28" s="3" t="s">
        <v>85</v>
      </c>
      <c r="V28" s="3" t="s">
        <v>85</v>
      </c>
      <c r="AB28" s="3" t="s">
        <v>85</v>
      </c>
    </row>
    <row r="30" spans="4:32">
      <c r="D30" s="3" t="s">
        <v>90</v>
      </c>
      <c r="J30" s="3" t="s">
        <v>90</v>
      </c>
      <c r="P30" s="3" t="s">
        <v>90</v>
      </c>
      <c r="V30" s="3" t="s">
        <v>90</v>
      </c>
      <c r="AB30" s="3" t="s">
        <v>90</v>
      </c>
    </row>
    <row r="31" spans="4:32">
      <c r="D31" s="3" t="s">
        <v>82</v>
      </c>
      <c r="E31" s="28" t="s">
        <v>107</v>
      </c>
      <c r="F31" s="28" t="s">
        <v>107</v>
      </c>
      <c r="G31" s="28" t="s">
        <v>82</v>
      </c>
      <c r="H31" s="4" t="s">
        <v>82</v>
      </c>
      <c r="J31" s="3" t="s">
        <v>82</v>
      </c>
      <c r="K31" s="28" t="s">
        <v>107</v>
      </c>
      <c r="L31" s="28" t="s">
        <v>107</v>
      </c>
      <c r="M31" s="28" t="s">
        <v>82</v>
      </c>
      <c r="N31" s="4" t="s">
        <v>82</v>
      </c>
      <c r="P31" s="3" t="s">
        <v>82</v>
      </c>
      <c r="Q31" s="28" t="s">
        <v>107</v>
      </c>
      <c r="R31" s="28" t="s">
        <v>107</v>
      </c>
      <c r="S31" s="28" t="s">
        <v>82</v>
      </c>
      <c r="T31" s="4" t="s">
        <v>82</v>
      </c>
      <c r="V31" s="3" t="s">
        <v>82</v>
      </c>
      <c r="W31" s="28" t="s">
        <v>107</v>
      </c>
      <c r="X31" s="28" t="s">
        <v>107</v>
      </c>
      <c r="Y31" s="28" t="s">
        <v>82</v>
      </c>
      <c r="Z31" s="4" t="s">
        <v>82</v>
      </c>
      <c r="AB31" s="3" t="s">
        <v>82</v>
      </c>
      <c r="AC31" s="28" t="s">
        <v>107</v>
      </c>
      <c r="AD31" s="28" t="s">
        <v>107</v>
      </c>
      <c r="AE31" s="28" t="s">
        <v>82</v>
      </c>
      <c r="AF31" s="4" t="s">
        <v>82</v>
      </c>
    </row>
    <row r="32" spans="4:32">
      <c r="D32" s="3" t="s">
        <v>82</v>
      </c>
      <c r="E32" s="28" t="s">
        <v>107</v>
      </c>
      <c r="F32" s="28" t="s">
        <v>107</v>
      </c>
      <c r="G32" s="28" t="s">
        <v>82</v>
      </c>
      <c r="H32" s="4" t="s">
        <v>82</v>
      </c>
      <c r="J32" s="3" t="s">
        <v>82</v>
      </c>
      <c r="K32" s="28" t="s">
        <v>107</v>
      </c>
      <c r="L32" s="28" t="s">
        <v>107</v>
      </c>
      <c r="M32" s="28" t="s">
        <v>82</v>
      </c>
      <c r="N32" s="4" t="s">
        <v>82</v>
      </c>
      <c r="P32" s="3" t="s">
        <v>82</v>
      </c>
      <c r="Q32" s="28" t="s">
        <v>107</v>
      </c>
      <c r="R32" s="28" t="s">
        <v>107</v>
      </c>
      <c r="S32" s="28" t="s">
        <v>82</v>
      </c>
      <c r="T32" s="4" t="s">
        <v>82</v>
      </c>
      <c r="V32" s="3" t="s">
        <v>82</v>
      </c>
      <c r="W32" s="28" t="s">
        <v>107</v>
      </c>
      <c r="X32" s="28" t="s">
        <v>107</v>
      </c>
      <c r="Y32" s="28" t="s">
        <v>82</v>
      </c>
      <c r="Z32" s="4" t="s">
        <v>82</v>
      </c>
      <c r="AB32" s="3" t="s">
        <v>82</v>
      </c>
      <c r="AC32" s="28" t="s">
        <v>107</v>
      </c>
      <c r="AD32" s="28" t="s">
        <v>107</v>
      </c>
      <c r="AE32" s="28" t="s">
        <v>82</v>
      </c>
      <c r="AF32" s="4" t="s">
        <v>82</v>
      </c>
    </row>
    <row r="33" spans="4:32">
      <c r="D33" s="3" t="s">
        <v>85</v>
      </c>
      <c r="J33" s="3" t="s">
        <v>85</v>
      </c>
      <c r="P33" s="3" t="s">
        <v>85</v>
      </c>
      <c r="V33" s="3" t="s">
        <v>85</v>
      </c>
      <c r="AB33" s="3" t="s">
        <v>85</v>
      </c>
    </row>
    <row r="35" spans="4:32">
      <c r="D35" s="25" t="s">
        <v>91</v>
      </c>
      <c r="E35" s="30"/>
      <c r="F35" s="30"/>
      <c r="G35" s="29"/>
      <c r="H35" s="26"/>
      <c r="J35" s="25" t="s">
        <v>91</v>
      </c>
      <c r="K35" s="30"/>
      <c r="L35" s="30"/>
      <c r="M35" s="29"/>
      <c r="N35" s="26"/>
      <c r="P35" s="25" t="s">
        <v>91</v>
      </c>
      <c r="Q35" s="30"/>
      <c r="R35" s="30"/>
      <c r="S35" s="29"/>
      <c r="T35" s="26"/>
      <c r="V35" s="25" t="s">
        <v>91</v>
      </c>
      <c r="W35" s="30"/>
      <c r="X35" s="30"/>
      <c r="Y35" s="29"/>
      <c r="Z35" s="26"/>
      <c r="AB35" s="25" t="s">
        <v>91</v>
      </c>
      <c r="AC35" s="30"/>
      <c r="AD35" s="30"/>
      <c r="AE35" s="29"/>
      <c r="AF35" s="26"/>
    </row>
    <row r="36" spans="4:32">
      <c r="D36" s="25" t="s">
        <v>82</v>
      </c>
      <c r="E36" s="28" t="s">
        <v>107</v>
      </c>
      <c r="F36" s="28" t="s">
        <v>107</v>
      </c>
      <c r="G36" s="29" t="s">
        <v>82</v>
      </c>
      <c r="H36" s="26" t="s">
        <v>82</v>
      </c>
      <c r="J36" s="25" t="s">
        <v>82</v>
      </c>
      <c r="K36" s="28" t="s">
        <v>107</v>
      </c>
      <c r="L36" s="28" t="s">
        <v>107</v>
      </c>
      <c r="M36" s="29" t="s">
        <v>82</v>
      </c>
      <c r="N36" s="26" t="s">
        <v>82</v>
      </c>
      <c r="P36" s="25" t="s">
        <v>82</v>
      </c>
      <c r="Q36" s="28" t="s">
        <v>107</v>
      </c>
      <c r="R36" s="28" t="s">
        <v>107</v>
      </c>
      <c r="S36" s="29" t="s">
        <v>82</v>
      </c>
      <c r="T36" s="26" t="s">
        <v>82</v>
      </c>
      <c r="V36" s="25" t="s">
        <v>82</v>
      </c>
      <c r="W36" s="28" t="s">
        <v>107</v>
      </c>
      <c r="X36" s="28" t="s">
        <v>107</v>
      </c>
      <c r="Y36" s="29" t="s">
        <v>82</v>
      </c>
      <c r="Z36" s="26" t="s">
        <v>82</v>
      </c>
      <c r="AB36" s="25" t="s">
        <v>82</v>
      </c>
      <c r="AC36" s="28" t="s">
        <v>107</v>
      </c>
      <c r="AD36" s="28" t="s">
        <v>107</v>
      </c>
      <c r="AE36" s="29" t="s">
        <v>82</v>
      </c>
      <c r="AF36" s="26" t="s">
        <v>82</v>
      </c>
    </row>
    <row r="37" spans="4:32">
      <c r="D37" s="25" t="s">
        <v>82</v>
      </c>
      <c r="E37" s="28" t="s">
        <v>107</v>
      </c>
      <c r="F37" s="28" t="s">
        <v>107</v>
      </c>
      <c r="G37" s="29" t="s">
        <v>82</v>
      </c>
      <c r="H37" s="26" t="s">
        <v>82</v>
      </c>
      <c r="J37" s="25" t="s">
        <v>82</v>
      </c>
      <c r="K37" s="28" t="s">
        <v>107</v>
      </c>
      <c r="L37" s="28" t="s">
        <v>107</v>
      </c>
      <c r="M37" s="29" t="s">
        <v>82</v>
      </c>
      <c r="N37" s="26" t="s">
        <v>82</v>
      </c>
      <c r="P37" s="25" t="s">
        <v>82</v>
      </c>
      <c r="Q37" s="28" t="s">
        <v>107</v>
      </c>
      <c r="R37" s="28" t="s">
        <v>107</v>
      </c>
      <c r="S37" s="29" t="s">
        <v>82</v>
      </c>
      <c r="T37" s="26" t="s">
        <v>82</v>
      </c>
      <c r="V37" s="25" t="s">
        <v>82</v>
      </c>
      <c r="W37" s="28" t="s">
        <v>107</v>
      </c>
      <c r="X37" s="28" t="s">
        <v>107</v>
      </c>
      <c r="Y37" s="29" t="s">
        <v>82</v>
      </c>
      <c r="Z37" s="26" t="s">
        <v>82</v>
      </c>
      <c r="AB37" s="25" t="s">
        <v>82</v>
      </c>
      <c r="AC37" s="28" t="s">
        <v>107</v>
      </c>
      <c r="AD37" s="28" t="s">
        <v>107</v>
      </c>
      <c r="AE37" s="29" t="s">
        <v>82</v>
      </c>
      <c r="AF37" s="26" t="s">
        <v>82</v>
      </c>
    </row>
    <row r="38" spans="4:32">
      <c r="D38" s="25" t="s">
        <v>85</v>
      </c>
      <c r="E38" s="30"/>
      <c r="F38" s="30"/>
      <c r="G38" s="29"/>
      <c r="H38" s="26"/>
      <c r="J38" s="25" t="s">
        <v>85</v>
      </c>
      <c r="K38" s="30"/>
      <c r="L38" s="30"/>
      <c r="M38" s="29"/>
      <c r="N38" s="26"/>
      <c r="P38" s="25" t="s">
        <v>85</v>
      </c>
      <c r="Q38" s="30"/>
      <c r="R38" s="30"/>
      <c r="S38" s="29"/>
      <c r="T38" s="26"/>
      <c r="V38" s="25" t="s">
        <v>85</v>
      </c>
      <c r="W38" s="30"/>
      <c r="X38" s="30"/>
      <c r="Y38" s="29"/>
      <c r="Z38" s="26"/>
      <c r="AB38" s="25" t="s">
        <v>85</v>
      </c>
      <c r="AC38" s="30"/>
      <c r="AD38" s="30"/>
      <c r="AE38" s="29"/>
      <c r="AF38" s="26"/>
    </row>
    <row r="39" spans="4:32">
      <c r="D39" s="25"/>
      <c r="E39" s="30"/>
      <c r="F39" s="30"/>
      <c r="G39" s="29"/>
      <c r="H39" s="26"/>
      <c r="J39" s="25"/>
      <c r="K39" s="30"/>
      <c r="L39" s="30"/>
      <c r="M39" s="29"/>
      <c r="N39" s="26"/>
      <c r="P39" s="25"/>
      <c r="Q39" s="30"/>
      <c r="R39" s="30"/>
      <c r="S39" s="29"/>
      <c r="T39" s="26"/>
      <c r="V39" s="25"/>
      <c r="W39" s="30"/>
      <c r="X39" s="30"/>
      <c r="Y39" s="29"/>
      <c r="Z39" s="26"/>
      <c r="AB39" s="25"/>
      <c r="AC39" s="30"/>
      <c r="AD39" s="30"/>
      <c r="AE39" s="29"/>
      <c r="AF39" s="26"/>
    </row>
    <row r="40" spans="4:32">
      <c r="D40" s="25" t="s">
        <v>92</v>
      </c>
      <c r="E40" s="30"/>
      <c r="F40" s="30"/>
      <c r="G40" s="29"/>
      <c r="H40" s="26"/>
      <c r="J40" s="25" t="s">
        <v>92</v>
      </c>
      <c r="K40" s="30"/>
      <c r="L40" s="30"/>
      <c r="M40" s="29"/>
      <c r="N40" s="26"/>
      <c r="P40" s="25" t="s">
        <v>92</v>
      </c>
      <c r="Q40" s="30"/>
      <c r="R40" s="30"/>
      <c r="S40" s="29"/>
      <c r="T40" s="26"/>
      <c r="V40" s="25" t="s">
        <v>92</v>
      </c>
      <c r="W40" s="30"/>
      <c r="X40" s="30"/>
      <c r="Y40" s="29"/>
      <c r="Z40" s="26"/>
      <c r="AB40" s="25" t="s">
        <v>92</v>
      </c>
      <c r="AC40" s="30"/>
      <c r="AD40" s="30"/>
      <c r="AE40" s="29"/>
      <c r="AF40" s="26"/>
    </row>
    <row r="41" spans="4:32">
      <c r="D41" s="25" t="s">
        <v>82</v>
      </c>
      <c r="E41" s="28" t="s">
        <v>107</v>
      </c>
      <c r="F41" s="28" t="s">
        <v>107</v>
      </c>
      <c r="G41" s="29" t="s">
        <v>82</v>
      </c>
      <c r="H41" s="26" t="s">
        <v>82</v>
      </c>
      <c r="J41" s="25" t="s">
        <v>82</v>
      </c>
      <c r="K41" s="28" t="s">
        <v>107</v>
      </c>
      <c r="L41" s="28" t="s">
        <v>107</v>
      </c>
      <c r="M41" s="29" t="s">
        <v>82</v>
      </c>
      <c r="N41" s="26" t="s">
        <v>82</v>
      </c>
      <c r="P41" s="25" t="s">
        <v>82</v>
      </c>
      <c r="Q41" s="28" t="s">
        <v>107</v>
      </c>
      <c r="R41" s="28" t="s">
        <v>107</v>
      </c>
      <c r="S41" s="29" t="s">
        <v>82</v>
      </c>
      <c r="T41" s="26" t="s">
        <v>82</v>
      </c>
      <c r="V41" s="25" t="s">
        <v>82</v>
      </c>
      <c r="W41" s="28" t="s">
        <v>107</v>
      </c>
      <c r="X41" s="28" t="s">
        <v>107</v>
      </c>
      <c r="Y41" s="29" t="s">
        <v>82</v>
      </c>
      <c r="Z41" s="26" t="s">
        <v>82</v>
      </c>
      <c r="AB41" s="25" t="s">
        <v>82</v>
      </c>
      <c r="AC41" s="28" t="s">
        <v>107</v>
      </c>
      <c r="AD41" s="28" t="s">
        <v>107</v>
      </c>
      <c r="AE41" s="29" t="s">
        <v>82</v>
      </c>
      <c r="AF41" s="26" t="s">
        <v>82</v>
      </c>
    </row>
    <row r="42" spans="4:32">
      <c r="D42" s="25" t="s">
        <v>82</v>
      </c>
      <c r="E42" s="28" t="s">
        <v>107</v>
      </c>
      <c r="F42" s="28" t="s">
        <v>107</v>
      </c>
      <c r="G42" s="29" t="s">
        <v>82</v>
      </c>
      <c r="H42" s="26" t="s">
        <v>82</v>
      </c>
      <c r="J42" s="25" t="s">
        <v>82</v>
      </c>
      <c r="K42" s="28" t="s">
        <v>107</v>
      </c>
      <c r="L42" s="28" t="s">
        <v>107</v>
      </c>
      <c r="M42" s="29" t="s">
        <v>82</v>
      </c>
      <c r="N42" s="26" t="s">
        <v>82</v>
      </c>
      <c r="P42" s="25" t="s">
        <v>82</v>
      </c>
      <c r="Q42" s="28" t="s">
        <v>107</v>
      </c>
      <c r="R42" s="28" t="s">
        <v>107</v>
      </c>
      <c r="S42" s="29" t="s">
        <v>82</v>
      </c>
      <c r="T42" s="26" t="s">
        <v>82</v>
      </c>
      <c r="V42" s="25" t="s">
        <v>82</v>
      </c>
      <c r="W42" s="28" t="s">
        <v>107</v>
      </c>
      <c r="X42" s="28" t="s">
        <v>107</v>
      </c>
      <c r="Y42" s="29" t="s">
        <v>82</v>
      </c>
      <c r="Z42" s="26" t="s">
        <v>82</v>
      </c>
      <c r="AB42" s="25" t="s">
        <v>82</v>
      </c>
      <c r="AC42" s="28" t="s">
        <v>107</v>
      </c>
      <c r="AD42" s="28" t="s">
        <v>107</v>
      </c>
      <c r="AE42" s="29" t="s">
        <v>82</v>
      </c>
      <c r="AF42" s="26" t="s">
        <v>82</v>
      </c>
    </row>
    <row r="43" spans="4:32">
      <c r="D43" s="25" t="s">
        <v>85</v>
      </c>
      <c r="E43" s="30"/>
      <c r="F43" s="30"/>
      <c r="G43" s="29"/>
      <c r="H43" s="26"/>
      <c r="J43" s="25" t="s">
        <v>85</v>
      </c>
      <c r="K43" s="30"/>
      <c r="L43" s="30"/>
      <c r="M43" s="29"/>
      <c r="N43" s="26"/>
      <c r="P43" s="25" t="s">
        <v>85</v>
      </c>
      <c r="Q43" s="30"/>
      <c r="R43" s="30"/>
      <c r="S43" s="29"/>
      <c r="T43" s="26"/>
      <c r="V43" s="25" t="s">
        <v>85</v>
      </c>
      <c r="W43" s="30"/>
      <c r="X43" s="30"/>
      <c r="Y43" s="29"/>
      <c r="Z43" s="26"/>
      <c r="AB43" s="25" t="s">
        <v>85</v>
      </c>
      <c r="AC43" s="30"/>
      <c r="AD43" s="30"/>
      <c r="AE43" s="29"/>
      <c r="AF43" s="26"/>
    </row>
    <row r="44" spans="4:32">
      <c r="D44" s="25"/>
      <c r="E44" s="30"/>
      <c r="F44" s="30"/>
      <c r="G44" s="29"/>
      <c r="H44" s="26"/>
      <c r="J44" s="25"/>
      <c r="K44" s="30"/>
      <c r="L44" s="30"/>
      <c r="M44" s="29"/>
      <c r="N44" s="26"/>
      <c r="P44" s="25"/>
      <c r="Q44" s="30"/>
      <c r="R44" s="30"/>
      <c r="S44" s="29"/>
      <c r="T44" s="26"/>
      <c r="V44" s="25"/>
      <c r="W44" s="30"/>
      <c r="X44" s="30"/>
      <c r="Y44" s="29"/>
      <c r="Z44" s="26"/>
      <c r="AB44" s="25"/>
      <c r="AC44" s="30"/>
      <c r="AD44" s="30"/>
      <c r="AE44" s="29"/>
      <c r="AF44" s="26"/>
    </row>
    <row r="45" spans="4:32">
      <c r="D45" s="25" t="s">
        <v>93</v>
      </c>
      <c r="E45" s="30"/>
      <c r="F45" s="30"/>
      <c r="G45" s="29"/>
      <c r="H45" s="26"/>
      <c r="J45" s="25" t="s">
        <v>93</v>
      </c>
      <c r="K45" s="30"/>
      <c r="L45" s="30"/>
      <c r="M45" s="29"/>
      <c r="N45" s="26"/>
      <c r="P45" s="25" t="s">
        <v>93</v>
      </c>
      <c r="Q45" s="30"/>
      <c r="R45" s="30"/>
      <c r="S45" s="29"/>
      <c r="T45" s="26"/>
      <c r="V45" s="25" t="s">
        <v>93</v>
      </c>
      <c r="W45" s="30"/>
      <c r="X45" s="30"/>
      <c r="Y45" s="29"/>
      <c r="Z45" s="26"/>
      <c r="AB45" s="25" t="s">
        <v>93</v>
      </c>
      <c r="AC45" s="30"/>
      <c r="AD45" s="30"/>
      <c r="AE45" s="29"/>
      <c r="AF45" s="26"/>
    </row>
    <row r="46" spans="4:32">
      <c r="D46" s="25" t="s">
        <v>82</v>
      </c>
      <c r="E46" s="28" t="s">
        <v>107</v>
      </c>
      <c r="F46" s="28" t="s">
        <v>107</v>
      </c>
      <c r="G46" s="30" t="s">
        <v>82</v>
      </c>
      <c r="H46" s="27" t="s">
        <v>82</v>
      </c>
      <c r="J46" s="25" t="s">
        <v>82</v>
      </c>
      <c r="K46" s="28" t="s">
        <v>107</v>
      </c>
      <c r="L46" s="28" t="s">
        <v>107</v>
      </c>
      <c r="M46" s="30" t="s">
        <v>82</v>
      </c>
      <c r="N46" s="27" t="s">
        <v>82</v>
      </c>
      <c r="P46" s="25" t="s">
        <v>82</v>
      </c>
      <c r="Q46" s="28" t="s">
        <v>107</v>
      </c>
      <c r="R46" s="28" t="s">
        <v>107</v>
      </c>
      <c r="S46" s="30" t="s">
        <v>82</v>
      </c>
      <c r="T46" s="27" t="s">
        <v>82</v>
      </c>
      <c r="V46" s="25" t="s">
        <v>82</v>
      </c>
      <c r="W46" s="28" t="s">
        <v>107</v>
      </c>
      <c r="X46" s="28" t="s">
        <v>107</v>
      </c>
      <c r="Y46" s="30" t="s">
        <v>82</v>
      </c>
      <c r="Z46" s="27" t="s">
        <v>82</v>
      </c>
      <c r="AB46" s="25" t="s">
        <v>82</v>
      </c>
      <c r="AC46" s="28" t="s">
        <v>107</v>
      </c>
      <c r="AD46" s="28" t="s">
        <v>107</v>
      </c>
      <c r="AE46" s="30" t="s">
        <v>82</v>
      </c>
      <c r="AF46" s="27" t="s">
        <v>82</v>
      </c>
    </row>
    <row r="47" spans="4:32">
      <c r="D47" s="25" t="s">
        <v>82</v>
      </c>
      <c r="E47" s="28" t="s">
        <v>107</v>
      </c>
      <c r="F47" s="28" t="s">
        <v>107</v>
      </c>
      <c r="G47" s="30" t="s">
        <v>82</v>
      </c>
      <c r="H47" s="27" t="s">
        <v>82</v>
      </c>
      <c r="J47" s="25" t="s">
        <v>82</v>
      </c>
      <c r="K47" s="28" t="s">
        <v>107</v>
      </c>
      <c r="L47" s="28" t="s">
        <v>107</v>
      </c>
      <c r="M47" s="30" t="s">
        <v>82</v>
      </c>
      <c r="N47" s="27" t="s">
        <v>82</v>
      </c>
      <c r="P47" s="25" t="s">
        <v>82</v>
      </c>
      <c r="Q47" s="28" t="s">
        <v>107</v>
      </c>
      <c r="R47" s="28" t="s">
        <v>107</v>
      </c>
      <c r="S47" s="30" t="s">
        <v>82</v>
      </c>
      <c r="T47" s="27" t="s">
        <v>82</v>
      </c>
      <c r="V47" s="25" t="s">
        <v>82</v>
      </c>
      <c r="W47" s="28" t="s">
        <v>107</v>
      </c>
      <c r="X47" s="28" t="s">
        <v>107</v>
      </c>
      <c r="Y47" s="30" t="s">
        <v>82</v>
      </c>
      <c r="Z47" s="27" t="s">
        <v>82</v>
      </c>
      <c r="AB47" s="25" t="s">
        <v>82</v>
      </c>
      <c r="AC47" s="28" t="s">
        <v>107</v>
      </c>
      <c r="AD47" s="28" t="s">
        <v>107</v>
      </c>
      <c r="AE47" s="30" t="s">
        <v>82</v>
      </c>
      <c r="AF47" s="27" t="s">
        <v>82</v>
      </c>
    </row>
    <row r="48" spans="4:32">
      <c r="D48" s="25" t="s">
        <v>85</v>
      </c>
      <c r="E48" s="30"/>
      <c r="F48" s="30"/>
      <c r="G48" s="30"/>
      <c r="H48" s="27"/>
      <c r="J48" s="25" t="s">
        <v>85</v>
      </c>
      <c r="K48" s="30"/>
      <c r="L48" s="30"/>
      <c r="M48" s="30"/>
      <c r="N48" s="27"/>
      <c r="P48" s="25" t="s">
        <v>85</v>
      </c>
      <c r="Q48" s="30"/>
      <c r="R48" s="30"/>
      <c r="S48" s="30"/>
      <c r="T48" s="27"/>
      <c r="V48" s="25" t="s">
        <v>85</v>
      </c>
      <c r="W48" s="30"/>
      <c r="X48" s="30"/>
      <c r="Y48" s="30"/>
      <c r="Z48" s="27"/>
      <c r="AB48" s="25" t="s">
        <v>85</v>
      </c>
      <c r="AC48" s="30"/>
      <c r="AD48" s="30"/>
      <c r="AE48" s="30"/>
      <c r="AF48" s="27"/>
    </row>
    <row r="49" spans="4:32">
      <c r="D49" s="25"/>
      <c r="E49" s="30"/>
      <c r="F49" s="30"/>
      <c r="G49" s="29"/>
      <c r="H49" s="26"/>
      <c r="J49" s="25"/>
      <c r="K49" s="30"/>
      <c r="L49" s="30"/>
      <c r="M49" s="29"/>
      <c r="N49" s="26"/>
      <c r="P49" s="25"/>
      <c r="Q49" s="30"/>
      <c r="R49" s="30"/>
      <c r="S49" s="29"/>
      <c r="T49" s="26"/>
      <c r="V49" s="25"/>
      <c r="W49" s="30"/>
      <c r="X49" s="30"/>
      <c r="Y49" s="29"/>
      <c r="Z49" s="26"/>
      <c r="AB49" s="25"/>
      <c r="AC49" s="30"/>
      <c r="AD49" s="30"/>
      <c r="AE49" s="29"/>
      <c r="AF49" s="26"/>
    </row>
    <row r="50" spans="4:32">
      <c r="D50" s="25" t="s">
        <v>122</v>
      </c>
      <c r="E50" s="30"/>
      <c r="F50" s="30"/>
      <c r="G50" s="29"/>
      <c r="H50" s="26"/>
      <c r="J50" s="25" t="s">
        <v>122</v>
      </c>
      <c r="K50" s="30"/>
      <c r="L50" s="30"/>
      <c r="M50" s="29"/>
      <c r="N50" s="26"/>
      <c r="P50" s="25" t="s">
        <v>122</v>
      </c>
      <c r="Q50" s="30"/>
      <c r="R50" s="30"/>
      <c r="S50" s="29"/>
      <c r="T50" s="26"/>
      <c r="V50" s="25" t="s">
        <v>122</v>
      </c>
      <c r="W50" s="30"/>
      <c r="X50" s="30"/>
      <c r="Y50" s="29"/>
      <c r="Z50" s="26"/>
      <c r="AB50" s="25" t="s">
        <v>122</v>
      </c>
      <c r="AC50" s="30"/>
      <c r="AD50" s="30"/>
      <c r="AE50" s="29"/>
      <c r="AF50" s="26"/>
    </row>
    <row r="51" spans="4:32">
      <c r="D51" s="25" t="s">
        <v>82</v>
      </c>
      <c r="E51" s="28" t="s">
        <v>107</v>
      </c>
      <c r="F51" s="28" t="s">
        <v>107</v>
      </c>
      <c r="G51" s="29" t="s">
        <v>82</v>
      </c>
      <c r="H51" s="26" t="s">
        <v>82</v>
      </c>
      <c r="J51" s="25" t="s">
        <v>82</v>
      </c>
      <c r="K51" s="28" t="s">
        <v>107</v>
      </c>
      <c r="L51" s="28" t="s">
        <v>107</v>
      </c>
      <c r="M51" s="29" t="s">
        <v>82</v>
      </c>
      <c r="N51" s="26" t="s">
        <v>82</v>
      </c>
      <c r="P51" s="25" t="s">
        <v>82</v>
      </c>
      <c r="Q51" s="28" t="s">
        <v>107</v>
      </c>
      <c r="R51" s="28" t="s">
        <v>107</v>
      </c>
      <c r="S51" s="29" t="s">
        <v>82</v>
      </c>
      <c r="T51" s="26" t="s">
        <v>82</v>
      </c>
      <c r="V51" s="25" t="s">
        <v>82</v>
      </c>
      <c r="W51" s="28" t="s">
        <v>107</v>
      </c>
      <c r="X51" s="28" t="s">
        <v>107</v>
      </c>
      <c r="Y51" s="29" t="s">
        <v>82</v>
      </c>
      <c r="Z51" s="26" t="s">
        <v>82</v>
      </c>
      <c r="AB51" s="25" t="s">
        <v>82</v>
      </c>
      <c r="AC51" s="28" t="s">
        <v>107</v>
      </c>
      <c r="AD51" s="28" t="s">
        <v>107</v>
      </c>
      <c r="AE51" s="29" t="s">
        <v>82</v>
      </c>
      <c r="AF51" s="26" t="s">
        <v>82</v>
      </c>
    </row>
    <row r="52" spans="4:32">
      <c r="D52" s="25" t="s">
        <v>82</v>
      </c>
      <c r="E52" s="28" t="s">
        <v>107</v>
      </c>
      <c r="F52" s="28" t="s">
        <v>107</v>
      </c>
      <c r="G52" s="29" t="s">
        <v>82</v>
      </c>
      <c r="H52" s="26" t="s">
        <v>82</v>
      </c>
      <c r="J52" s="25" t="s">
        <v>82</v>
      </c>
      <c r="K52" s="28" t="s">
        <v>107</v>
      </c>
      <c r="L52" s="28" t="s">
        <v>107</v>
      </c>
      <c r="M52" s="29" t="s">
        <v>82</v>
      </c>
      <c r="N52" s="26" t="s">
        <v>82</v>
      </c>
      <c r="P52" s="25" t="s">
        <v>82</v>
      </c>
      <c r="Q52" s="28" t="s">
        <v>107</v>
      </c>
      <c r="R52" s="28" t="s">
        <v>107</v>
      </c>
      <c r="S52" s="29" t="s">
        <v>82</v>
      </c>
      <c r="T52" s="26" t="s">
        <v>82</v>
      </c>
      <c r="V52" s="25" t="s">
        <v>82</v>
      </c>
      <c r="W52" s="28" t="s">
        <v>107</v>
      </c>
      <c r="X52" s="28" t="s">
        <v>107</v>
      </c>
      <c r="Y52" s="29" t="s">
        <v>82</v>
      </c>
      <c r="Z52" s="26" t="s">
        <v>82</v>
      </c>
      <c r="AB52" s="25" t="s">
        <v>82</v>
      </c>
      <c r="AC52" s="28" t="s">
        <v>107</v>
      </c>
      <c r="AD52" s="28" t="s">
        <v>107</v>
      </c>
      <c r="AE52" s="29" t="s">
        <v>82</v>
      </c>
      <c r="AF52" s="26" t="s">
        <v>82</v>
      </c>
    </row>
    <row r="53" spans="4:32">
      <c r="D53" s="25" t="s">
        <v>85</v>
      </c>
      <c r="E53" s="30"/>
      <c r="F53" s="30"/>
      <c r="G53" s="29"/>
      <c r="H53" s="26"/>
      <c r="J53" s="25" t="s">
        <v>85</v>
      </c>
      <c r="K53" s="30"/>
      <c r="L53" s="30"/>
      <c r="M53" s="29"/>
      <c r="N53" s="26"/>
      <c r="P53" s="25" t="s">
        <v>85</v>
      </c>
      <c r="Q53" s="30"/>
      <c r="R53" s="30"/>
      <c r="S53" s="29"/>
      <c r="T53" s="26"/>
      <c r="V53" s="25" t="s">
        <v>85</v>
      </c>
      <c r="W53" s="30"/>
      <c r="X53" s="30"/>
      <c r="Y53" s="29"/>
      <c r="Z53" s="26"/>
      <c r="AB53" s="25" t="s">
        <v>85</v>
      </c>
      <c r="AC53" s="30"/>
      <c r="AD53" s="30"/>
      <c r="AE53" s="29"/>
      <c r="AF53" s="26"/>
    </row>
    <row r="54" spans="4:32">
      <c r="D54" s="25"/>
      <c r="E54" s="30"/>
      <c r="F54" s="30"/>
      <c r="G54" s="29"/>
      <c r="H54" s="26"/>
      <c r="J54" s="25"/>
      <c r="K54" s="30"/>
      <c r="L54" s="30"/>
      <c r="M54" s="29"/>
      <c r="N54" s="26"/>
      <c r="P54" s="25"/>
      <c r="Q54" s="30"/>
      <c r="R54" s="30"/>
      <c r="S54" s="29"/>
      <c r="T54" s="26"/>
      <c r="V54" s="25"/>
      <c r="W54" s="30"/>
      <c r="X54" s="30"/>
      <c r="Y54" s="29"/>
      <c r="Z54" s="26"/>
      <c r="AB54" s="25"/>
      <c r="AC54" s="30"/>
      <c r="AD54" s="30"/>
      <c r="AE54" s="29"/>
      <c r="AF54" s="26"/>
    </row>
    <row r="55" spans="4:32">
      <c r="D55" s="25" t="s">
        <v>123</v>
      </c>
      <c r="E55" s="30"/>
      <c r="F55" s="30"/>
      <c r="G55" s="29"/>
      <c r="H55" s="26"/>
      <c r="J55" s="25" t="s">
        <v>123</v>
      </c>
      <c r="K55" s="30"/>
      <c r="L55" s="30"/>
      <c r="M55" s="29"/>
      <c r="N55" s="26"/>
      <c r="P55" s="25" t="s">
        <v>123</v>
      </c>
      <c r="Q55" s="30"/>
      <c r="R55" s="30"/>
      <c r="S55" s="29"/>
      <c r="T55" s="26"/>
      <c r="V55" s="25" t="s">
        <v>123</v>
      </c>
      <c r="W55" s="30"/>
      <c r="X55" s="30"/>
      <c r="Y55" s="29"/>
      <c r="Z55" s="26"/>
      <c r="AB55" s="25" t="s">
        <v>123</v>
      </c>
      <c r="AC55" s="30"/>
      <c r="AD55" s="30"/>
      <c r="AE55" s="29"/>
      <c r="AF55" s="26"/>
    </row>
    <row r="56" spans="4:32">
      <c r="D56" s="25" t="s">
        <v>82</v>
      </c>
      <c r="E56" s="28" t="s">
        <v>107</v>
      </c>
      <c r="F56" s="28" t="s">
        <v>107</v>
      </c>
      <c r="G56" s="29" t="s">
        <v>82</v>
      </c>
      <c r="H56" s="26" t="s">
        <v>82</v>
      </c>
      <c r="J56" s="25" t="s">
        <v>82</v>
      </c>
      <c r="K56" s="28" t="s">
        <v>107</v>
      </c>
      <c r="L56" s="28" t="s">
        <v>107</v>
      </c>
      <c r="M56" s="29" t="s">
        <v>82</v>
      </c>
      <c r="N56" s="26" t="s">
        <v>82</v>
      </c>
      <c r="P56" s="25" t="s">
        <v>82</v>
      </c>
      <c r="Q56" s="28" t="s">
        <v>107</v>
      </c>
      <c r="R56" s="28" t="s">
        <v>107</v>
      </c>
      <c r="S56" s="29" t="s">
        <v>82</v>
      </c>
      <c r="T56" s="26" t="s">
        <v>82</v>
      </c>
      <c r="V56" s="25" t="s">
        <v>82</v>
      </c>
      <c r="W56" s="28" t="s">
        <v>107</v>
      </c>
      <c r="X56" s="28" t="s">
        <v>107</v>
      </c>
      <c r="Y56" s="29" t="s">
        <v>82</v>
      </c>
      <c r="Z56" s="26" t="s">
        <v>82</v>
      </c>
      <c r="AB56" s="25" t="s">
        <v>82</v>
      </c>
      <c r="AC56" s="28" t="s">
        <v>107</v>
      </c>
      <c r="AD56" s="28" t="s">
        <v>107</v>
      </c>
      <c r="AE56" s="29" t="s">
        <v>82</v>
      </c>
      <c r="AF56" s="26" t="s">
        <v>82</v>
      </c>
    </row>
    <row r="57" spans="4:32">
      <c r="D57" s="25" t="s">
        <v>82</v>
      </c>
      <c r="E57" s="28" t="s">
        <v>107</v>
      </c>
      <c r="F57" s="28" t="s">
        <v>107</v>
      </c>
      <c r="G57" s="29" t="s">
        <v>82</v>
      </c>
      <c r="H57" s="26" t="s">
        <v>82</v>
      </c>
      <c r="J57" s="25" t="s">
        <v>82</v>
      </c>
      <c r="K57" s="28" t="s">
        <v>107</v>
      </c>
      <c r="L57" s="28" t="s">
        <v>107</v>
      </c>
      <c r="M57" s="29" t="s">
        <v>82</v>
      </c>
      <c r="N57" s="26" t="s">
        <v>82</v>
      </c>
      <c r="P57" s="25" t="s">
        <v>82</v>
      </c>
      <c r="Q57" s="28" t="s">
        <v>107</v>
      </c>
      <c r="R57" s="28" t="s">
        <v>107</v>
      </c>
      <c r="S57" s="29" t="s">
        <v>82</v>
      </c>
      <c r="T57" s="26" t="s">
        <v>82</v>
      </c>
      <c r="V57" s="25" t="s">
        <v>82</v>
      </c>
      <c r="W57" s="28" t="s">
        <v>107</v>
      </c>
      <c r="X57" s="28" t="s">
        <v>107</v>
      </c>
      <c r="Y57" s="29" t="s">
        <v>82</v>
      </c>
      <c r="Z57" s="26" t="s">
        <v>82</v>
      </c>
      <c r="AB57" s="25" t="s">
        <v>82</v>
      </c>
      <c r="AC57" s="28" t="s">
        <v>107</v>
      </c>
      <c r="AD57" s="28" t="s">
        <v>107</v>
      </c>
      <c r="AE57" s="29" t="s">
        <v>82</v>
      </c>
      <c r="AF57" s="26" t="s">
        <v>82</v>
      </c>
    </row>
    <row r="58" spans="4:32">
      <c r="D58" s="25" t="s">
        <v>85</v>
      </c>
      <c r="E58" s="30"/>
      <c r="F58" s="30"/>
      <c r="G58" s="29"/>
      <c r="H58" s="26"/>
      <c r="J58" s="25" t="s">
        <v>85</v>
      </c>
      <c r="K58" s="30"/>
      <c r="L58" s="30"/>
      <c r="M58" s="29"/>
      <c r="N58" s="26"/>
      <c r="P58" s="25" t="s">
        <v>85</v>
      </c>
      <c r="Q58" s="30"/>
      <c r="R58" s="30"/>
      <c r="S58" s="29"/>
      <c r="T58" s="26"/>
      <c r="V58" s="25" t="s">
        <v>85</v>
      </c>
      <c r="W58" s="30"/>
      <c r="X58" s="30"/>
      <c r="Y58" s="29"/>
      <c r="Z58" s="26"/>
      <c r="AB58" s="25" t="s">
        <v>85</v>
      </c>
      <c r="AC58" s="30"/>
      <c r="AD58" s="30"/>
      <c r="AE58" s="29"/>
      <c r="AF58" s="26"/>
    </row>
  </sheetData>
  <mergeCells count="10">
    <mergeCell ref="W2:Z2"/>
    <mergeCell ref="AC2:AF2"/>
    <mergeCell ref="W3:Z3"/>
    <mergeCell ref="AC3:AF3"/>
    <mergeCell ref="E3:H3"/>
    <mergeCell ref="E2:H2"/>
    <mergeCell ref="K2:N2"/>
    <mergeCell ref="Q2:T2"/>
    <mergeCell ref="K3:N3"/>
    <mergeCell ref="Q3:T3"/>
  </mergeCells>
  <phoneticPr fontId="3"/>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参加者情報</vt:lpstr>
      <vt:lpstr>課題3_CDCLCM_定常解析_収束値</vt:lpstr>
      <vt:lpstr>課題3_CDCLCM_非定常解析_平均値</vt:lpstr>
      <vt:lpstr>課題3_CDCLCM_非定常解析_RMS値</vt:lpstr>
      <vt:lpstr>課題3_Cp(主翼)_定常解析</vt:lpstr>
      <vt:lpstr>課題3_Cp(主翼)_非定常解析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2026-03-25T08:15:39Z</dcterms:modified>
</cp:coreProperties>
</file>